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Сводный расчет" sheetId="6" r:id="rId1"/>
    <sheet name="Ремонт фасада" sheetId="8" r:id="rId2"/>
    <sheet name="Ремонт крыши" sheetId="9" r:id="rId3"/>
    <sheet name="Лист1" sheetId="7" r:id="rId4"/>
  </sheets>
  <definedNames>
    <definedName name="_xlnm.Print_Titles" localSheetId="2">'Ремонт крыши'!$25:$25</definedName>
    <definedName name="_xlnm.Print_Titles" localSheetId="1">'Ремонт фасада'!$25:$25</definedName>
    <definedName name="_xlnm.Print_Area" localSheetId="0">'Сводный расчет'!$A$1:$K$34</definedName>
  </definedNames>
  <calcPr calcId="145621"/>
</workbook>
</file>

<file path=xl/calcChain.xml><?xml version="1.0" encoding="utf-8"?>
<calcChain xmlns="http://schemas.openxmlformats.org/spreadsheetml/2006/main">
  <c r="K17" i="9" l="1"/>
  <c r="K19" i="9"/>
  <c r="K17" i="8"/>
  <c r="K19" i="8"/>
  <c r="K24" i="6" l="1"/>
  <c r="K26" i="6" s="1"/>
  <c r="K27" i="6" l="1"/>
</calcChain>
</file>

<file path=xl/comments1.xml><?xml version="1.0" encoding="utf-8"?>
<comments xmlns="http://schemas.openxmlformats.org/spreadsheetml/2006/main">
  <authors>
    <author>Автор</author>
  </authors>
  <commentList>
    <comment ref="A8" authorId="0">
      <text>
        <r>
          <rPr>
            <sz val="10"/>
            <color indexed="81"/>
            <rFont val="Tahoma"/>
            <family val="2"/>
            <charset val="204"/>
          </rPr>
          <t xml:space="preserve"> &lt;Наименование стройки&gt;
</t>
        </r>
      </text>
    </comment>
    <comment ref="A11" authorId="0">
      <text>
        <r>
          <rPr>
            <sz val="8"/>
            <color indexed="81"/>
            <rFont val="Tahoma"/>
            <family val="2"/>
            <charset val="204"/>
          </rPr>
          <t xml:space="preserve"> &lt;Индекс/ЛН локальной сметы&gt;
</t>
        </r>
      </text>
    </comment>
    <comment ref="A13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на &lt;Наименование локальной сметы&gt;,</t>
        </r>
        <r>
          <rPr>
            <sz val="10"/>
            <color indexed="81"/>
            <rFont val="Tahoma"/>
            <family val="2"/>
            <charset val="204"/>
          </rPr>
          <t>&lt;</t>
        </r>
        <r>
          <rPr>
            <b/>
            <sz val="10"/>
            <color indexed="81"/>
            <rFont val="Tahoma"/>
            <family val="2"/>
            <charset val="204"/>
          </rPr>
          <t>Наименование объекта</t>
        </r>
        <r>
          <rPr>
            <sz val="10"/>
            <color indexed="81"/>
            <rFont val="Tahoma"/>
            <family val="2"/>
            <charset val="204"/>
          </rPr>
          <t>&gt;</t>
        </r>
      </text>
    </comment>
    <comment ref="C16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&lt;Основание&gt;</t>
        </r>
      </text>
    </comment>
    <comment ref="K17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по расчету&gt;/1000</t>
        </r>
      </text>
    </comment>
    <comment ref="K18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ТЗ&gt;</t>
        </r>
      </text>
    </comment>
    <comment ref="K19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ФОТ&gt;/1000</t>
        </r>
      </text>
    </comment>
    <comment ref="R21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ПЗ на физобъем по позиции в базисных ценах&gt;</t>
        </r>
      </text>
    </comment>
    <comment ref="S21" authorId="0">
      <text>
        <r>
          <rPr>
            <sz val="10"/>
            <color indexed="81"/>
            <rFont val="Tahoma"/>
            <family val="2"/>
          </rPr>
          <t xml:space="preserve"> &lt;Общая стоимость ПЗ по позиции для БИМ до начисления НР и СП&gt;</t>
        </r>
      </text>
    </comment>
    <comment ref="T21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&lt;Строка задания НР для БИМ&gt;</t>
        </r>
      </text>
    </comment>
    <comment ref="U21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&lt;Строка задания СП для БИМ&gt;</t>
        </r>
      </text>
    </comment>
    <comment ref="V21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&lt;Сумма НР по позиции для БИМ&gt;</t>
        </r>
      </text>
    </comment>
    <comment ref="W21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&lt;Сумма СП по позиции для БИМ&gt;</t>
        </r>
      </text>
    </comment>
    <comment ref="X21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&lt;Итоговое значение по позиции для БИМ&gt;</t>
        </r>
      </text>
    </comment>
    <comment ref="Y21" authorId="0">
      <text>
        <r>
          <rPr>
            <sz val="8"/>
            <color indexed="81"/>
            <rFont val="Tahoma"/>
            <family val="2"/>
            <charset val="204"/>
          </rPr>
          <t xml:space="preserve"> &lt;Сумма НР по позиции при расчете в базисных ценах&gt;</t>
        </r>
      </text>
    </comment>
    <comment ref="Z21" authorId="0">
      <text>
        <r>
          <rPr>
            <sz val="8"/>
            <color indexed="81"/>
            <rFont val="Tahoma"/>
            <family val="2"/>
            <charset val="204"/>
          </rPr>
          <t xml:space="preserve"> &lt;Сумма СП по позиции при расчете в базисных ценах&gt;</t>
        </r>
      </text>
    </comment>
    <comment ref="A25" authorId="0">
      <text>
        <r>
          <rPr>
            <sz val="10"/>
            <color indexed="81"/>
            <rFont val="Tahoma"/>
            <family val="2"/>
            <charset val="204"/>
          </rPr>
          <t xml:space="preserve"> &lt;Номер позиции по смете&gt;
</t>
        </r>
      </text>
    </comment>
    <comment ref="B25" authorId="0">
      <text>
        <r>
          <rPr>
            <sz val="10"/>
            <color indexed="81"/>
            <rFont val="Tahoma"/>
            <family val="2"/>
          </rPr>
          <t xml:space="preserve"> &lt;Обоснование (код) позиции&gt;      &lt;Примечание&gt;
&lt;Наименование (текстовая часть) расценки&gt;
&lt;Ед. измерения по расценке&gt;
______________
&lt;Обоснование коэффициентов&gt;
______________
&lt;Формула расчета стоимости единицы&gt;</t>
        </r>
      </text>
    </comment>
    <comment ref="C25" authorId="0">
      <text>
        <r>
          <rPr>
            <sz val="10"/>
            <color indexed="81"/>
            <rFont val="Tahoma"/>
            <family val="2"/>
          </rPr>
          <t xml:space="preserve"> &lt;Количество всего (физ. объем) по позиции&gt;
(&lt;Формула расчета физ. объема&gt;)</t>
        </r>
      </text>
    </comment>
    <comment ref="D25" authorId="0">
      <text>
        <r>
          <rPr>
            <sz val="10"/>
            <color indexed="81"/>
            <rFont val="Tahoma"/>
            <family val="2"/>
          </rPr>
          <t xml:space="preserve"> &lt;ПЗ по позиции на единицу в базисных ценах с учетом всех к-тов&gt;
</t>
        </r>
      </text>
    </comment>
    <comment ref="E25" authorId="0">
      <text>
        <r>
          <rPr>
            <sz val="10"/>
            <color indexed="81"/>
            <rFont val="Tahoma"/>
            <family val="2"/>
          </rPr>
          <t xml:space="preserve"> &lt;ОЗП по позиции на единицу в базисных ценах с учетом всех к-тов&gt;
----------
&lt;МАТ по позиции на единицу в базисных ценах с учетом всех к-тов&gt;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F25" authorId="0">
      <text>
        <r>
          <rPr>
            <sz val="10"/>
            <color indexed="81"/>
            <rFont val="Tahoma"/>
            <family val="2"/>
            <charset val="204"/>
          </rPr>
          <t xml:space="preserve"> &lt;ЭММ по позиции на единицу в базисных ценах с учетом всех к-тов&gt;
----------
&lt;ЗПМ по позиции на единицу в базисных ценах с учетом всех к-тов&gt;</t>
        </r>
      </text>
    </comment>
    <comment ref="G25" authorId="0">
      <text>
        <r>
          <rPr>
            <sz val="10"/>
            <color indexed="81"/>
            <rFont val="Tahoma"/>
            <family val="2"/>
            <charset val="204"/>
          </rPr>
          <t xml:space="preserve"> &lt;ИТОГО ПЗ на физобъем по позиции в базисных ценах&gt;</t>
        </r>
      </text>
    </comment>
    <comment ref="H25" authorId="0">
      <text>
        <r>
          <rPr>
            <sz val="10"/>
            <color indexed="81"/>
            <rFont val="Tahoma"/>
            <family val="2"/>
            <charset val="204"/>
          </rPr>
          <t xml:space="preserve"> &lt;ИТОГО ОЗП на физобъем по позиции в базисных ценах&gt;
----------
&lt;ИТОГО МАТ на физобъем по позиции в базисных ценах&gt;</t>
        </r>
      </text>
    </comment>
    <comment ref="I25" authorId="0">
      <text>
        <r>
          <rPr>
            <sz val="10"/>
            <color indexed="81"/>
            <rFont val="Tahoma"/>
            <family val="2"/>
            <charset val="204"/>
          </rPr>
          <t xml:space="preserve"> &lt;ИТОГО ЭММ на физобъем по позиции в базисных ценах&gt;
----------
&lt;ИТОГО ЗПМ на физобъем по позиции в базисных ценах&gt;</t>
        </r>
      </text>
    </comment>
    <comment ref="J25" authorId="0">
      <text>
        <r>
          <rPr>
            <sz val="10"/>
            <color indexed="81"/>
            <rFont val="Tahoma"/>
            <family val="2"/>
            <charset val="204"/>
          </rPr>
          <t xml:space="preserve"> &lt;Индекс к позиции на ОЗП&gt;
----------
&lt;Индекс к позиции на МАТ&gt;</t>
        </r>
      </text>
    </comment>
    <comment ref="K25" authorId="0">
      <text>
        <r>
          <rPr>
            <sz val="10"/>
            <color indexed="81"/>
            <rFont val="Tahoma"/>
            <family val="2"/>
            <charset val="204"/>
          </rPr>
          <t xml:space="preserve"> &lt;Индекс к позиции на ЭМ&gt;
----------
&lt;Индекс к позиции на ЗПМ&gt;</t>
        </r>
      </text>
    </comment>
    <comment ref="L25" authorId="0">
      <text>
        <r>
          <rPr>
            <sz val="10"/>
            <color indexed="81"/>
            <rFont val="Tahoma"/>
            <family val="2"/>
          </rPr>
          <t xml:space="preserve"> &lt;Общая стоимость ПЗ по позиции для БИМ до начисления НР и СП&gt;
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M25" authorId="0">
      <text>
        <r>
          <rPr>
            <sz val="10"/>
            <color indexed="81"/>
            <rFont val="Tahoma"/>
            <family val="2"/>
          </rPr>
          <t xml:space="preserve"> &lt;Общая стоимость ОЗП по позиции для БИМ до начисления НР и СП&gt;
----------
&lt;Общая стоимость МАТ по позиции для БИМ до начисления НР и СП&gt;</t>
        </r>
      </text>
    </comment>
    <comment ref="N25" authorId="0">
      <text>
        <r>
          <rPr>
            <sz val="10"/>
            <color indexed="81"/>
            <rFont val="Tahoma"/>
            <family val="2"/>
            <charset val="204"/>
          </rPr>
          <t xml:space="preserve"> &lt;Общая стоимость ЭММ по позиции для БИМ до начисления НР и СП&gt;
----------
&lt;Общая стоимость ЗПМ по позиции для БИМ до начисления НР и СП&gt;</t>
        </r>
      </text>
    </comment>
    <comment ref="P25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&lt;Признак материала - позиции&gt;</t>
        </r>
      </text>
    </comment>
    <comment ref="Q25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&lt;Индекс к позиции на ОЗП&gt;</t>
        </r>
      </text>
    </comment>
    <comment ref="A85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&lt;Текстовая часть (итоги)&gt;</t>
        </r>
      </text>
    </comment>
    <comment ref="L85" authorId="0">
      <text>
        <r>
          <rPr>
            <sz val="10"/>
            <color indexed="81"/>
            <rFont val="Tahoma"/>
            <family val="2"/>
            <charset val="204"/>
          </rPr>
          <t xml:space="preserve">  &lt;Прямые затраты (итоги)&gt;</t>
        </r>
      </text>
    </comment>
    <comment ref="M85" authorId="0">
      <text>
        <r>
          <rPr>
            <sz val="10"/>
            <color indexed="81"/>
            <rFont val="Tahoma"/>
            <family val="2"/>
            <charset val="204"/>
          </rPr>
          <t xml:space="preserve"> &lt;З/п основных рабочих (итоги)&gt;
----------
&lt;Материалы (итоги)&gt;</t>
        </r>
      </text>
    </comment>
    <comment ref="N85" authorId="0">
      <text>
        <r>
          <rPr>
            <sz val="10"/>
            <color indexed="81"/>
            <rFont val="Tahoma"/>
            <family val="2"/>
            <charset val="204"/>
          </rPr>
          <t xml:space="preserve"> &lt;Эксплуатация машин (итоги)&gt;
----------
&lt;З/п машинистов (итоги)&gt;
</t>
        </r>
      </text>
    </comment>
    <comment ref="A107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______________ (&lt;Составил&gt;)</t>
        </r>
      </text>
    </comment>
    <comment ref="A109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______________ (&lt;Проверил&gt;)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A8" authorId="0">
      <text>
        <r>
          <rPr>
            <sz val="10"/>
            <color indexed="81"/>
            <rFont val="Tahoma"/>
            <family val="2"/>
            <charset val="204"/>
          </rPr>
          <t xml:space="preserve"> &lt;Наименование стройки&gt;
</t>
        </r>
      </text>
    </comment>
    <comment ref="A11" authorId="0">
      <text>
        <r>
          <rPr>
            <sz val="8"/>
            <color indexed="81"/>
            <rFont val="Tahoma"/>
            <family val="2"/>
            <charset val="204"/>
          </rPr>
          <t xml:space="preserve"> &lt;Индекс/ЛН локальной сметы&gt;
</t>
        </r>
      </text>
    </comment>
    <comment ref="A13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на &lt;Наименование локальной сметы&gt;,</t>
        </r>
        <r>
          <rPr>
            <sz val="10"/>
            <color indexed="81"/>
            <rFont val="Tahoma"/>
            <family val="2"/>
            <charset val="204"/>
          </rPr>
          <t>&lt;</t>
        </r>
        <r>
          <rPr>
            <b/>
            <sz val="10"/>
            <color indexed="81"/>
            <rFont val="Tahoma"/>
            <family val="2"/>
            <charset val="204"/>
          </rPr>
          <t>Наименование объекта</t>
        </r>
        <r>
          <rPr>
            <sz val="10"/>
            <color indexed="81"/>
            <rFont val="Tahoma"/>
            <family val="2"/>
            <charset val="204"/>
          </rPr>
          <t>&gt;</t>
        </r>
      </text>
    </comment>
    <comment ref="C16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&lt;Основание&gt;</t>
        </r>
      </text>
    </comment>
    <comment ref="K17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по расчету&gt;/1000</t>
        </r>
      </text>
    </comment>
    <comment ref="K18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ТЗ&gt;</t>
        </r>
      </text>
    </comment>
    <comment ref="K19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ФОТ&gt;/1000</t>
        </r>
      </text>
    </comment>
    <comment ref="R21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ПЗ на физобъем по позиции в базисных ценах&gt;</t>
        </r>
      </text>
    </comment>
    <comment ref="S21" authorId="0">
      <text>
        <r>
          <rPr>
            <sz val="10"/>
            <color indexed="81"/>
            <rFont val="Tahoma"/>
            <family val="2"/>
          </rPr>
          <t xml:space="preserve"> &lt;Общая стоимость ПЗ по позиции для БИМ до начисления НР и СП&gt;</t>
        </r>
      </text>
    </comment>
    <comment ref="T21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&lt;Строка задания НР для БИМ&gt;</t>
        </r>
      </text>
    </comment>
    <comment ref="U21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&lt;Строка задания СП для БИМ&gt;</t>
        </r>
      </text>
    </comment>
    <comment ref="V21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&lt;Сумма НР по позиции для БИМ&gt;</t>
        </r>
      </text>
    </comment>
    <comment ref="W21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&lt;Сумма СП по позиции для БИМ&gt;</t>
        </r>
      </text>
    </comment>
    <comment ref="X21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&lt;Итоговое значение по позиции для БИМ&gt;</t>
        </r>
      </text>
    </comment>
    <comment ref="Y21" authorId="0">
      <text>
        <r>
          <rPr>
            <sz val="8"/>
            <color indexed="81"/>
            <rFont val="Tahoma"/>
            <family val="2"/>
            <charset val="204"/>
          </rPr>
          <t xml:space="preserve"> &lt;Сумма НР по позиции при расчете в базисных ценах&gt;</t>
        </r>
      </text>
    </comment>
    <comment ref="Z21" authorId="0">
      <text>
        <r>
          <rPr>
            <sz val="8"/>
            <color indexed="81"/>
            <rFont val="Tahoma"/>
            <family val="2"/>
            <charset val="204"/>
          </rPr>
          <t xml:space="preserve"> &lt;Сумма СП по позиции при расчете в базисных ценах&gt;</t>
        </r>
      </text>
    </comment>
    <comment ref="A25" authorId="0">
      <text>
        <r>
          <rPr>
            <sz val="10"/>
            <color indexed="81"/>
            <rFont val="Tahoma"/>
            <family val="2"/>
            <charset val="204"/>
          </rPr>
          <t xml:space="preserve"> &lt;Номер позиции по смете&gt;
</t>
        </r>
      </text>
    </comment>
    <comment ref="B25" authorId="0">
      <text>
        <r>
          <rPr>
            <sz val="10"/>
            <color indexed="81"/>
            <rFont val="Tahoma"/>
            <family val="2"/>
          </rPr>
          <t xml:space="preserve"> &lt;Обоснование (код) позиции&gt;      &lt;Примечание&gt;
&lt;Наименование (текстовая часть) расценки&gt;
&lt;Ед. измерения по расценке&gt;
______________
&lt;Обоснование коэффициентов&gt;
______________
&lt;Формула расчета стоимости единицы&gt;</t>
        </r>
      </text>
    </comment>
    <comment ref="C25" authorId="0">
      <text>
        <r>
          <rPr>
            <sz val="10"/>
            <color indexed="81"/>
            <rFont val="Tahoma"/>
            <family val="2"/>
          </rPr>
          <t xml:space="preserve"> &lt;Количество всего (физ. объем) по позиции&gt;
(&lt;Формула расчета физ. объема&gt;)</t>
        </r>
      </text>
    </comment>
    <comment ref="D25" authorId="0">
      <text>
        <r>
          <rPr>
            <sz val="10"/>
            <color indexed="81"/>
            <rFont val="Tahoma"/>
            <family val="2"/>
          </rPr>
          <t xml:space="preserve"> &lt;ПЗ по позиции на единицу в базисных ценах с учетом всех к-тов&gt;
</t>
        </r>
      </text>
    </comment>
    <comment ref="E25" authorId="0">
      <text>
        <r>
          <rPr>
            <sz val="10"/>
            <color indexed="81"/>
            <rFont val="Tahoma"/>
            <family val="2"/>
          </rPr>
          <t xml:space="preserve"> &lt;ОЗП по позиции на единицу в базисных ценах с учетом всех к-тов&gt;
----------
&lt;МАТ по позиции на единицу в базисных ценах с учетом всех к-тов&gt;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F25" authorId="0">
      <text>
        <r>
          <rPr>
            <sz val="10"/>
            <color indexed="81"/>
            <rFont val="Tahoma"/>
            <family val="2"/>
            <charset val="204"/>
          </rPr>
          <t xml:space="preserve"> &lt;ЭММ по позиции на единицу в базисных ценах с учетом всех к-тов&gt;
----------
&lt;ЗПМ по позиции на единицу в базисных ценах с учетом всех к-тов&gt;</t>
        </r>
      </text>
    </comment>
    <comment ref="G25" authorId="0">
      <text>
        <r>
          <rPr>
            <sz val="10"/>
            <color indexed="81"/>
            <rFont val="Tahoma"/>
            <family val="2"/>
            <charset val="204"/>
          </rPr>
          <t xml:space="preserve"> &lt;ИТОГО ПЗ на физобъем по позиции в базисных ценах&gt;</t>
        </r>
      </text>
    </comment>
    <comment ref="H25" authorId="0">
      <text>
        <r>
          <rPr>
            <sz val="10"/>
            <color indexed="81"/>
            <rFont val="Tahoma"/>
            <family val="2"/>
            <charset val="204"/>
          </rPr>
          <t xml:space="preserve"> &lt;ИТОГО ОЗП на физобъем по позиции в базисных ценах&gt;
----------
&lt;ИТОГО МАТ на физобъем по позиции в базисных ценах&gt;</t>
        </r>
      </text>
    </comment>
    <comment ref="I25" authorId="0">
      <text>
        <r>
          <rPr>
            <sz val="10"/>
            <color indexed="81"/>
            <rFont val="Tahoma"/>
            <family val="2"/>
            <charset val="204"/>
          </rPr>
          <t xml:space="preserve"> &lt;ИТОГО ЭММ на физобъем по позиции в базисных ценах&gt;
----------
&lt;ИТОГО ЗПМ на физобъем по позиции в базисных ценах&gt;</t>
        </r>
      </text>
    </comment>
    <comment ref="J25" authorId="0">
      <text>
        <r>
          <rPr>
            <sz val="10"/>
            <color indexed="81"/>
            <rFont val="Tahoma"/>
            <family val="2"/>
            <charset val="204"/>
          </rPr>
          <t xml:space="preserve"> &lt;Индекс к позиции на ОЗП&gt;
----------
&lt;Индекс к позиции на МАТ&gt;</t>
        </r>
      </text>
    </comment>
    <comment ref="K25" authorId="0">
      <text>
        <r>
          <rPr>
            <sz val="10"/>
            <color indexed="81"/>
            <rFont val="Tahoma"/>
            <family val="2"/>
            <charset val="204"/>
          </rPr>
          <t xml:space="preserve"> &lt;Индекс к позиции на ЭМ&gt;
----------
&lt;Индекс к позиции на ЗПМ&gt;</t>
        </r>
      </text>
    </comment>
    <comment ref="L25" authorId="0">
      <text>
        <r>
          <rPr>
            <sz val="10"/>
            <color indexed="81"/>
            <rFont val="Tahoma"/>
            <family val="2"/>
          </rPr>
          <t xml:space="preserve"> &lt;Общая стоимость ПЗ по позиции для БИМ до начисления НР и СП&gt;
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M25" authorId="0">
      <text>
        <r>
          <rPr>
            <sz val="10"/>
            <color indexed="81"/>
            <rFont val="Tahoma"/>
            <family val="2"/>
          </rPr>
          <t xml:space="preserve"> &lt;Общая стоимость ОЗП по позиции для БИМ до начисления НР и СП&gt;
----------
&lt;Общая стоимость МАТ по позиции для БИМ до начисления НР и СП&gt;</t>
        </r>
      </text>
    </comment>
    <comment ref="N25" authorId="0">
      <text>
        <r>
          <rPr>
            <sz val="10"/>
            <color indexed="81"/>
            <rFont val="Tahoma"/>
            <family val="2"/>
            <charset val="204"/>
          </rPr>
          <t xml:space="preserve"> &lt;Общая стоимость ЭММ по позиции для БИМ до начисления НР и СП&gt;
----------
&lt;Общая стоимость ЗПМ по позиции для БИМ до начисления НР и СП&gt;</t>
        </r>
      </text>
    </comment>
    <comment ref="P25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&lt;Признак материала - позиции&gt;</t>
        </r>
      </text>
    </comment>
    <comment ref="Q25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&lt;Индекс к позиции на ОЗП&gt;</t>
        </r>
      </text>
    </comment>
    <comment ref="A5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&lt;Текстовая часть (итоги)&gt;</t>
        </r>
      </text>
    </comment>
    <comment ref="L54" authorId="0">
      <text>
        <r>
          <rPr>
            <sz val="10"/>
            <color indexed="81"/>
            <rFont val="Tahoma"/>
            <family val="2"/>
            <charset val="204"/>
          </rPr>
          <t xml:space="preserve">  &lt;Прямые затраты (итоги)&gt;</t>
        </r>
      </text>
    </comment>
    <comment ref="M54" authorId="0">
      <text>
        <r>
          <rPr>
            <sz val="10"/>
            <color indexed="81"/>
            <rFont val="Tahoma"/>
            <family val="2"/>
            <charset val="204"/>
          </rPr>
          <t xml:space="preserve"> &lt;З/п основных рабочих (итоги)&gt;
----------
&lt;Материалы (итоги)&gt;</t>
        </r>
      </text>
    </comment>
    <comment ref="N54" authorId="0">
      <text>
        <r>
          <rPr>
            <sz val="10"/>
            <color indexed="81"/>
            <rFont val="Tahoma"/>
            <family val="2"/>
            <charset val="204"/>
          </rPr>
          <t xml:space="preserve"> &lt;Эксплуатация машин (итоги)&gt;
----------
&lt;З/п машинистов (итоги)&gt;
</t>
        </r>
      </text>
    </comment>
    <comment ref="A80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______________ (&lt;Составил&gt;)</t>
        </r>
      </text>
    </comment>
    <comment ref="A82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______________ (&lt;Проверил&gt;)</t>
        </r>
      </text>
    </comment>
  </commentList>
</comments>
</file>

<file path=xl/sharedStrings.xml><?xml version="1.0" encoding="utf-8"?>
<sst xmlns="http://schemas.openxmlformats.org/spreadsheetml/2006/main" count="660" uniqueCount="502">
  <si>
    <t xml:space="preserve">  Итого</t>
  </si>
  <si>
    <t xml:space="preserve">  НДС 18%</t>
  </si>
  <si>
    <t xml:space="preserve">      Сметная прибыль</t>
  </si>
  <si>
    <t xml:space="preserve">      Накладные расходы</t>
  </si>
  <si>
    <t xml:space="preserve">      ФОТ</t>
  </si>
  <si>
    <t xml:space="preserve">      Машины и механизмы</t>
  </si>
  <si>
    <t xml:space="preserve">      Материалы</t>
  </si>
  <si>
    <t xml:space="preserve">    В том числе:</t>
  </si>
  <si>
    <t xml:space="preserve">  Итого Монтажные работы</t>
  </si>
  <si>
    <t xml:space="preserve">  Итого Строительные работы</t>
  </si>
  <si>
    <t>Итоги по смете:</t>
  </si>
  <si>
    <t>Сметная прибыль</t>
  </si>
  <si>
    <t>Накладные расходы</t>
  </si>
  <si>
    <t/>
  </si>
  <si>
    <t>14,75
----------
3,88</t>
  </si>
  <si>
    <t>14,75
----------
3,259</t>
  </si>
  <si>
    <t>4,365
----------
14,676</t>
  </si>
  <si>
    <t>14,75
----------
2,667</t>
  </si>
  <si>
    <t>5,215
----------
14,745</t>
  </si>
  <si>
    <t>14,75
----------
4,5</t>
  </si>
  <si>
    <t xml:space="preserve">
----------
6,36</t>
  </si>
  <si>
    <t xml:space="preserve">
----------
20,69</t>
  </si>
  <si>
    <t>14,75
----------
3,672</t>
  </si>
  <si>
    <t>4,649
----------
14,741</t>
  </si>
  <si>
    <t>14,75
----------
4,574</t>
  </si>
  <si>
    <t>14,75
----------
7,293</t>
  </si>
  <si>
    <t>5,209
----------
14,749</t>
  </si>
  <si>
    <t>14,75
----------
3,548</t>
  </si>
  <si>
    <t>14,75
----------
3,998</t>
  </si>
  <si>
    <t xml:space="preserve">  Итого по разделу 4 Козырьки входа</t>
  </si>
  <si>
    <t>2,707
----------
15,111</t>
  </si>
  <si>
    <t>14,75
----------
1,701</t>
  </si>
  <si>
    <t>2,282
----------
15,111</t>
  </si>
  <si>
    <t>14,75
----------
5,209</t>
  </si>
  <si>
    <t>4,531
----------
14,328</t>
  </si>
  <si>
    <t>14,32
----------
2,555</t>
  </si>
  <si>
    <t>0,045
(4,5/100)</t>
  </si>
  <si>
    <t xml:space="preserve">
----------
2487,33</t>
  </si>
  <si>
    <t>4,031
----------
14,322</t>
  </si>
  <si>
    <t>14,32
----------
5,17</t>
  </si>
  <si>
    <t xml:space="preserve">                           Раздел 4. Козырьки входа</t>
  </si>
  <si>
    <t xml:space="preserve">  Итого по разделу 3 Прочее</t>
  </si>
  <si>
    <t>14,75
----------
4,816</t>
  </si>
  <si>
    <t>0,035
(3,5/100)</t>
  </si>
  <si>
    <t xml:space="preserve">                           Раздел 3. Прочее</t>
  </si>
  <si>
    <t xml:space="preserve">  Итого по разделу 2 Проемы</t>
  </si>
  <si>
    <t>7,098
----------
14,718</t>
  </si>
  <si>
    <t>14,75
----------
4,307</t>
  </si>
  <si>
    <t xml:space="preserve">
----------
4,81</t>
  </si>
  <si>
    <t xml:space="preserve">
----------
68,72</t>
  </si>
  <si>
    <t>7,14
----------
14,535</t>
  </si>
  <si>
    <t>14,75
----------
2,547</t>
  </si>
  <si>
    <t xml:space="preserve">
----------
2801,38</t>
  </si>
  <si>
    <t>6,147
----------
14,731</t>
  </si>
  <si>
    <t>14,75
----------
4,03</t>
  </si>
  <si>
    <t>6,098
----------
14,746</t>
  </si>
  <si>
    <t>14,75
----------
2,239</t>
  </si>
  <si>
    <t>8,3
----------
14,746</t>
  </si>
  <si>
    <t xml:space="preserve">                           Раздел 2. Проемы</t>
  </si>
  <si>
    <t xml:space="preserve">  Итого по разделу 1 Фасад</t>
  </si>
  <si>
    <t>14,75
----------
5,572</t>
  </si>
  <si>
    <t>14,75
----------
3,236</t>
  </si>
  <si>
    <t>14,75
----------
3,346</t>
  </si>
  <si>
    <t xml:space="preserve">
----------
0,48</t>
  </si>
  <si>
    <t xml:space="preserve">
----------
553,42</t>
  </si>
  <si>
    <t xml:space="preserve">
----------
1433,4</t>
  </si>
  <si>
    <t>14,75
----------
14,184</t>
  </si>
  <si>
    <t>4,125
----------
14,719</t>
  </si>
  <si>
    <t>14,75
----------
2,293</t>
  </si>
  <si>
    <t>14,75
----------
2,786</t>
  </si>
  <si>
    <t xml:space="preserve">                           Раздел 1. Фасад</t>
  </si>
  <si>
    <t>В т.ч. з/п</t>
  </si>
  <si>
    <t>Материал</t>
  </si>
  <si>
    <t>Эксп.</t>
  </si>
  <si>
    <t>Осн. з/п</t>
  </si>
  <si>
    <t xml:space="preserve">Всего </t>
  </si>
  <si>
    <t>Текущая стоимость всего</t>
  </si>
  <si>
    <t>Индекс</t>
  </si>
  <si>
    <t>Базисная стоимость всего</t>
  </si>
  <si>
    <t>Базисная стоимость за единицу</t>
  </si>
  <si>
    <t>Объём</t>
  </si>
  <si>
    <t>Шифр и номер позиции норматива
Наименование работ и затрат</t>
  </si>
  <si>
    <t>№ п.п.</t>
  </si>
  <si>
    <t>Составлен в базисных и текущих ценах по состоянию на                          20      г.</t>
  </si>
  <si>
    <t>тыс.руб.</t>
  </si>
  <si>
    <t>Средства на оплату труда</t>
  </si>
  <si>
    <t>чел.час</t>
  </si>
  <si>
    <t>Нормативная трудоемкость</t>
  </si>
  <si>
    <t>Сметная стоимость</t>
  </si>
  <si>
    <t xml:space="preserve">Основание:  </t>
  </si>
  <si>
    <t>(наименование работ и затрат, наименование объекта)</t>
  </si>
  <si>
    <t>(локальный сметный расчет)</t>
  </si>
  <si>
    <t>(наименование стройки)</t>
  </si>
  <si>
    <t>Капитальный ремонт многоквартирных домов</t>
  </si>
  <si>
    <t>"____" ______________20___ г.</t>
  </si>
  <si>
    <t>Секретарь общего собрания собственников</t>
  </si>
  <si>
    <t>Председатель общего собрания собственников</t>
  </si>
  <si>
    <t>УТВЕРЖДАЮ:</t>
  </si>
  <si>
    <t>СОГЛАСОВАНО:</t>
  </si>
  <si>
    <t>Форма 4т</t>
  </si>
  <si>
    <t>5,466
----------
14,753</t>
  </si>
  <si>
    <t>14,75
----------
2,405</t>
  </si>
  <si>
    <t>4,754
----------
14,745</t>
  </si>
  <si>
    <t>14,75
----------
5,194</t>
  </si>
  <si>
    <t>14,75
----------
3,584</t>
  </si>
  <si>
    <t>Всего:</t>
  </si>
  <si>
    <t>НДС 18%</t>
  </si>
  <si>
    <t>Налоги и обязательные платежи</t>
  </si>
  <si>
    <t>Итого по главе 2</t>
  </si>
  <si>
    <t>Глава 2. Основные объекты строительства</t>
  </si>
  <si>
    <t>Общая стоимость       (  руб.)</t>
  </si>
  <si>
    <t>Наименование глав, объектов, работ и затрат</t>
  </si>
  <si>
    <t>Номера сметных расчетов и смет</t>
  </si>
  <si>
    <t xml:space="preserve">        Утверждаю:</t>
  </si>
  <si>
    <t>Составил: инженер ЖЭБ _________ О.Л.Данилова</t>
  </si>
  <si>
    <t>ТСЖ " Чумыш" г. Заринск</t>
  </si>
  <si>
    <t>Председатель правления ТСЖ "Чумыш"</t>
  </si>
  <si>
    <t>_______________ Н.П.Ибрева</t>
  </si>
  <si>
    <t>расчет № 01-06/2013</t>
  </si>
  <si>
    <t>ул.Советская,28</t>
  </si>
  <si>
    <t>расчет № 05-01/2013</t>
  </si>
  <si>
    <t xml:space="preserve">Сводный   расчет на ремонт  и утепление фасада, ремонт крыши  по адресу: г. Заринск    ул. Советская,28                                      </t>
  </si>
  <si>
    <t>Проверил:______________ (М.Н.Михайлов)</t>
  </si>
  <si>
    <t>Составил:инженер ЖЭБ______________ (О.Л.Данилова)</t>
  </si>
  <si>
    <t>с понижающ к 0,977…..</t>
  </si>
  <si>
    <t>33009
----------
735</t>
  </si>
  <si>
    <t>284609
----------
632558</t>
  </si>
  <si>
    <t>Итого прямые затраты по смете с учетом индексов, в текущих ценах</t>
  </si>
  <si>
    <t>5592
----------
50</t>
  </si>
  <si>
    <t>19219
----------
200333</t>
  </si>
  <si>
    <t>Итого прямые затраты по смете в ценах 2001г.</t>
  </si>
  <si>
    <t xml:space="preserve">  Итого по разделу 5 Относ газопровода</t>
  </si>
  <si>
    <t>УГХ-5-3-47-А
Пуск газа в газопроводы наружных сетей после выполнения ремонтных работ при длине газопровода до 50мм и диаметре 50-100мм
пуск
______________
Территориальная поправка к базе 2001г МАТ=1,05
КОЭФ. К ПОЗИЦИИ:
Районный к-т 15%</t>
  </si>
  <si>
    <t>0,0626
(62,6/1000)</t>
  </si>
  <si>
    <t>ПНГ91-1-1-1
Пуско-наладочные работы по вводу в эксплуатацию надземного газопровода до 1км
км
______________
Территориальная поправка к базе 2001г МАТ=1,05
КОЭФ. К ПОЗИЦИИ:
Районный к-т 15%</t>
  </si>
  <si>
    <t>3997
----------
85</t>
  </si>
  <si>
    <t>271
----------
32</t>
  </si>
  <si>
    <t>432,93
----------
51,85</t>
  </si>
  <si>
    <t>0,626
(62,6/100)</t>
  </si>
  <si>
    <t>ТЕР19-01-015-01
Пневматическое испытание газопроводов
100 м газопровода
______________
Территориальная поправка к базе 2001г МАТ=1,05
КОЭФ. К ПОЗИЦИИ:
Районный к-т 15%;
При ремонте и реконструкции зданий и сооружений работы, аналогичные технологическим процессам в новом строительстве ОЗП=1,15; ЭМ=1,25; ЗПМ=1,25; ТЗ=1,15; ТЗМ=1,25</t>
  </si>
  <si>
    <t>133
----------
159</t>
  </si>
  <si>
    <t>9
----------
41</t>
  </si>
  <si>
    <t>1,48
----------
6,74</t>
  </si>
  <si>
    <t>ТЕР22-05-004-01
Заделка битумом и прядью концов футляра диаметром: 15мм
1 футляр
______________
Территориальная поправка к базе 2001г МАТ=1,05
КОЭФ. К ПОЗИЦИИ:
Районный к-т 15%;
 ПЗ=0,0188 (ОЗП=0,0188; ЭМ=0,0188 к расх.; ЗПМ=0,0188; МАТ=0,0188 к расх.; ТЗ=0,0188; ТЗМ=0,0188);
При ремонте и реконструкции зданий и сооружений работы, аналогичные технологическим процессам в новом строительстве ОЗП=1,15; ЭМ=1,25; ЗПМ=1,25; ТЗ=1,15; ТЗМ=1,25</t>
  </si>
  <si>
    <t>487
----------
108</t>
  </si>
  <si>
    <t>33
----------
33</t>
  </si>
  <si>
    <t>485,66
----------
486,09</t>
  </si>
  <si>
    <t>ТЕРр62-32-1
Окраска масляными составами ранее окрашенных поверхностей труб: стальных за 1 раз
100 м2 окрашиваемой поверхности
______________
Территориальная поправка к базе 2001г МАТ=1,05
КОЭФ. К ПОЗИЦИИ:
Районный к-т 15%</t>
  </si>
  <si>
    <t>7,5
----------
0,46</t>
  </si>
  <si>
    <t>ТЕР24-02-122-01
Подъем давления при испытании воздухом газопроводов низкого и среднего давления (до 0,3 МПа) условным диаметром: до 50 мм
100 м газопровода
______________
Территориальная поправка к базе 2001г МАТ=1,05
КОЭФ. К ПОЗИЦИИ:
Районный к-т 15%;
При ремонте и реконструкции зданий и сооружений работы, аналогичные технологическим процессам в новом строительстве ОЗП=1,15; ЭМ=1,25; ЗПМ=1,25; ТЗ=1,15; ТЗМ=1,25</t>
  </si>
  <si>
    <t>52
----------
15</t>
  </si>
  <si>
    <t>10
----------
1</t>
  </si>
  <si>
    <t>15,84
----------
2,3</t>
  </si>
  <si>
    <t>ТЕР24-02-120-01
Очистка полости трубопровода продувкой воздухом, условный диаметр газопровода: до 50 мм
100 м трубопровода
______________
Территориальная поправка к базе 2001г МАТ=1,05
КОЭФ. К ПОЗИЦИИ:
Районный к-т 15%;
При ремонте и реконструкции зданий и сооружений работы, аналогичные технологическим процессам в новом строительстве ОЗП=1,15; ЭМ=1,25; ЗПМ=1,25; ТЗ=1,15; ТЗМ=1,25</t>
  </si>
  <si>
    <t>502
----------
111</t>
  </si>
  <si>
    <t>14,75
----------
1,437</t>
  </si>
  <si>
    <t>34
----------
77</t>
  </si>
  <si>
    <t>33,7
----------
77,23</t>
  </si>
  <si>
    <t>ТЕР09-05-005-01
Контроль качества сварных соединений: рентгеновскими лучами толщиной металла до 5 мм
1 м шва
______________
Территориальная поправка к базе 2001г МАТ=1,05
КОЭФ. К ПОЗИЦИИ:
Районный к-т 15%;
При ремонте и реконструкции зданий и сооружений работы, аналогичные технологическим процессам в новом строительстве ОЗП=1,15; ЭМ=1,25; ЗПМ=1,25; ТЗ=1,15; ТЗМ=1,25</t>
  </si>
  <si>
    <t xml:space="preserve">
----------
147</t>
  </si>
  <si>
    <t xml:space="preserve">
----------
3,87</t>
  </si>
  <si>
    <t xml:space="preserve">
----------
38</t>
  </si>
  <si>
    <t>ТСЦ-302-1236
Сгоны стальные с муфтой и контргайкой, диаметром: 15 мм
шт.
______________
Территориальная поправка к базе 2001г МАТ=1,05
КОЭФ. К ПОЗИЦИИ:
Районный к-т 15%;
При ремонте и реконструкции зданий и сооружений работы, аналогичные технологическим процессам в новом строительстве ОЗП=1,15; ЭМ=1,25; ЗПМ=1,25; ТЗ=1,15; ТЗМ=1,25</t>
  </si>
  <si>
    <t>295
----------
68</t>
  </si>
  <si>
    <t>20
----------
15</t>
  </si>
  <si>
    <t>1,69
----------
1,28</t>
  </si>
  <si>
    <t>ТЕР04-02-007-01
Резка обсадных труб наружным диаметром: до 168 мм
1 рез
______________
Территориальная поправка к базе 2001г МАТ=1,05
КОЭФ. К ПОЗИЦИИ:
Районный к-т 15%;
При ремонте и реконструкции зданий и сооружений работы, аналогичные технологическим процессам в новом строительстве ОЗП=1,15; ЭМ=1,25; ЗПМ=1,25; ТЗ=1,15; ТЗМ=1,25</t>
  </si>
  <si>
    <t xml:space="preserve">
----------
662</t>
  </si>
  <si>
    <t xml:space="preserve">
----------
5,335</t>
  </si>
  <si>
    <t xml:space="preserve">
----------
124</t>
  </si>
  <si>
    <t>ТСЦ-302-0471
Краны регулирующие: трехходовые КРТПП, латунные диаметром 15 мм
шт.
______________
Территориальная поправка к базе 2001г МАТ=1,05
КОЭФ. К ПОЗИЦИИ:
Районный к-т 15%;
При ремонте и реконструкции зданий и сооружений работы, аналогичные технологическим процессам в новом строительстве ОЗП=1,15; ЭМ=1,25; ЗПМ=1,25; ТЗ=1,15; ТЗМ=1,25</t>
  </si>
  <si>
    <t>ТЕР16-05-001-01
Установка вентилей, задвижек, затворов, клапанов обратных, кранов проходных на трубопроводах из стальных труб диаметром: до 25 мм
1 шт.
______________
Территориальная поправка к базе 2001г МАТ=1,05
КОЭФ. К ПОЗИЦИИ:
Районный к-т 15%;
 МАТ=0;
При ремонте и реконструкции зданий и сооружений работы, аналогичные технологическим процессам в новом строительстве ОЗП=1,15; ЭМ=1,25; ЗПМ=1,25; ТЗ=1,15; ТЗМ=1,25</t>
  </si>
  <si>
    <t xml:space="preserve">
----------
1508</t>
  </si>
  <si>
    <t xml:space="preserve">
----------
3,148</t>
  </si>
  <si>
    <t xml:space="preserve">
----------
479</t>
  </si>
  <si>
    <t xml:space="preserve">
----------
12,53</t>
  </si>
  <si>
    <t>ТСЦ-301-1193
Кронштейны и подставки под оборудование из сортовой стали
кг
______________
Территориальная поправка к базе 2001г МАТ=1,05
КОЭФ. К ПОЗИЦИИ:
Районный к-т 15%;
При ремонте и реконструкции зданий и сооружений работы, аналогичные технологическим процессам в новом строительстве ОЗП=1,15; ЭМ=1,25; ЗПМ=1,25; ТЗ=1,15; ТЗМ=1,25</t>
  </si>
  <si>
    <t>384
----------
15</t>
  </si>
  <si>
    <t>2876
----------
5539</t>
  </si>
  <si>
    <t>6,194
----------
14,728</t>
  </si>
  <si>
    <t>14,75
----------
2,775</t>
  </si>
  <si>
    <t>62
----------
1</t>
  </si>
  <si>
    <t>195
----------
1996</t>
  </si>
  <si>
    <t>132,06
----------
2,93</t>
  </si>
  <si>
    <t>414,31
----------
4246,34</t>
  </si>
  <si>
    <t>0,47
(47/100)</t>
  </si>
  <si>
    <t>ТЕР16-02-003-06
Прокладка трубопроводов газоснабжения из стальных водогазопроводных неоцинкованных труб диаметром: 50 мм
100 м трубопровода
______________
Территориальная поправка к базе 2001г МАТ=1,05
КОЭФ. К ПОЗИЦИИ:
Районный к-т 15%;
При ремонте и реконструкции зданий и сооружений работы, аналогичные технологическим процессам в новом строительстве ОЗП=1,15; ЭМ=1,25; ЗПМ=1,25; ТЗ=1,15; ТЗМ=1,25</t>
  </si>
  <si>
    <t>65
----------
15</t>
  </si>
  <si>
    <t>74
----------
288</t>
  </si>
  <si>
    <t>14
----------
1</t>
  </si>
  <si>
    <t>5
----------
63</t>
  </si>
  <si>
    <t>12011,04
----------
983,77</t>
  </si>
  <si>
    <t>4508,68
----------
52152,2</t>
  </si>
  <si>
    <t>ТЕР24-01-001-01
Прокладка гильзы
1 км трубопровода
______________
Территориальная поправка к базе 2001г МАТ=1,05
КОЭФ. К ПОЗИЦИИ:
Районный к-т 15%;
При ремонте и реконструкции зданий и сооружений работы, аналогичные технологическим процессам в новом строительстве ОЗП=1,15; ЭМ=1,25; ЗПМ=1,25; ТЗ=1,15; ТЗМ=1,25</t>
  </si>
  <si>
    <t>118
----------
36</t>
  </si>
  <si>
    <t>8
----------
5</t>
  </si>
  <si>
    <t>133,94
----------
91,54</t>
  </si>
  <si>
    <t>ТЕР22-05-003-01
Протаскивание в футляр стальных труб диаметром: 15 мм
100 м трубы, уложенной в футляр
______________
Территориальная поправка к базе 2001г МАТ=1,05
КОЭФ. К ПОЗИЦИИ:
Районный к-т 15%;
 ПЗ=0,15 (ОЗП=0,15; ЭМ=0,15 к расх.; ЗПМ=0,15; МАТ=0,15 к расх.; ТЗ=0,15; ТЗМ=0,15);
При ремонте и реконструкции зданий и сооружений работы, аналогичные технологическим процессам в новом строительстве ОЗП=1,15; ЭМ=1,25; ЗПМ=1,25; ТЗ=1,15; ТЗМ=1,25</t>
  </si>
  <si>
    <t>752
----------
1204</t>
  </si>
  <si>
    <t>6,145
----------
14,773</t>
  </si>
  <si>
    <t>14,75
----------
3,048</t>
  </si>
  <si>
    <t>51
----------
395</t>
  </si>
  <si>
    <t>72,58
----------
2,31</t>
  </si>
  <si>
    <t>327,03
----------
2529,37</t>
  </si>
  <si>
    <t>0,156
(15,6/100)</t>
  </si>
  <si>
    <t>ТЕР16-02-003-01
Прокладка трубопроводов газоснабжения из стальных водогазопроводных неоцинкованных труб диаметром: 15 мм
100 м трубопровода
______________
Территориальная поправка к базе 2001г МАТ=1,05
КОЭФ. К ПОЗИЦИИ:
Районный к-т 15%;
При ремонте и реконструкции зданий и сооружений работы, аналогичные технологическим процессам в новом строительстве ОЗП=1,15; ЭМ=1,25; ЗПМ=1,25; ТЗ=1,15; ТЗМ=1,25</t>
  </si>
  <si>
    <t>375
----------
15</t>
  </si>
  <si>
    <t>1328
----------
1767</t>
  </si>
  <si>
    <t>72
----------
1</t>
  </si>
  <si>
    <t>90
----------
498</t>
  </si>
  <si>
    <t>716,91
----------
10,97</t>
  </si>
  <si>
    <t>904,93
----------
4973,82</t>
  </si>
  <si>
    <t>ТЕР24-02-060-01
Устройство цокольного ввода газопровода из стальных труб в здание, условный диаметр газопровода: до 50 мм
10 вводов
______________
Территориальная поправка к базе 2001г МАТ=1,05
КОЭФ. К ПОЗИЦИИ:
Районный к-т 15%;
При ремонте и реконструкции зданий и сооружений работы, аналогичные технологическим процессам в новом строительстве ОЗП=1,15; ЭМ=1,25; ЗПМ=1,25; ТЗ=1,15; ТЗМ=1,25</t>
  </si>
  <si>
    <t>18
----------
15</t>
  </si>
  <si>
    <t>3289
----------
177</t>
  </si>
  <si>
    <t>4,46
----------
14,685</t>
  </si>
  <si>
    <t>14,75
----------
7,065</t>
  </si>
  <si>
    <t>4
----------
1</t>
  </si>
  <si>
    <t>223
----------
25</t>
  </si>
  <si>
    <t>9,37
----------
1,81</t>
  </si>
  <si>
    <t>473,77
----------
52,96</t>
  </si>
  <si>
    <t>ТЕРр65-1-2
Разборка трубопроводов из водогазопроводных труб диаметром: до 63 мм
100 м трубопровода
______________
Территориальная поправка к базе 2001г МАТ=1,05
КОЭФ. К ПОЗИЦИИ:
Районный к-т 15%</t>
  </si>
  <si>
    <t>634
----------
35</t>
  </si>
  <si>
    <t>4,484
----------
14,745</t>
  </si>
  <si>
    <t>14,75
----------
7,069</t>
  </si>
  <si>
    <t>43
----------
5</t>
  </si>
  <si>
    <t>5,46
----------
1,06</t>
  </si>
  <si>
    <t>275,43
----------
30,72</t>
  </si>
  <si>
    <t>ТЕРр65-1-1
Разборка трубопроводов из водогазопроводных труб диаметром: до 32 мм
100 м трубопровода
______________
Территориальная поправка к базе 2001г МАТ=1,05
КОЭФ. К ПОЗИЦИИ:
Районный к-т 15%</t>
  </si>
  <si>
    <t>487
----------
132</t>
  </si>
  <si>
    <t>332,04
----------
332,16</t>
  </si>
  <si>
    <t>ТЕР24-02-100-01
Отключение и заглушка под газом действующих стальных газопроводов, условный диаметр газопровода: до 50 мм
10 отключений
______________
Территориальная поправка к базе 2001г МАТ=1,05
КОЭФ. К ПОЗИЦИИ:
Районный к-т 15%;
При ремонте и реконструкции зданий и сооружений работы, аналогичные технологическим процессам в новом строительстве ОЗП=1,15; ЭМ=1,25; ЗПМ=1,25; ТЗ=1,15; ТЗМ=1,25</t>
  </si>
  <si>
    <t xml:space="preserve">                           Раздел 5. Относ газопровода</t>
  </si>
  <si>
    <t>177
----------
391</t>
  </si>
  <si>
    <t>12
----------
230</t>
  </si>
  <si>
    <t>7,98
----------
0,12</t>
  </si>
  <si>
    <t>38,25
----------
719,91</t>
  </si>
  <si>
    <t>0,32
(32/100)</t>
  </si>
  <si>
    <t>ТЕР13-03-004-26
Окраска металлических огрунтованных поверхностей: эмалью ПФ-115
100 м2 окрашиваемой поверхности
______________
Территориальная поправка к базе 2001г МАТ=1,05
КОЭФ. К ПОЗИЦИИ:
Районный к-т 15%;
При ремонте и реконструкции зданий и сооружений работы, аналогичные технологическим процессам в новом строительстве ОЗП=1,15; ЭМ=1,25; ЗПМ=1,25; ТЗ=1,15; ТЗМ=1,25</t>
  </si>
  <si>
    <t>295
----------
260</t>
  </si>
  <si>
    <t>20
----------
50</t>
  </si>
  <si>
    <t>12,04
----------
0,12</t>
  </si>
  <si>
    <t>62,22
----------
156,35</t>
  </si>
  <si>
    <t>ТЕР13-03-002-04
Огрунтовка металлических поверхностей за один раз: грунтовкой ГФ-021
100 м2 окрашиваемой поверхности
______________
Территориальная поправка к базе 2001г МАТ=1,05
КОЭФ. К ПОЗИЦИИ:
Районный к-т 15%;
При ремонте и реконструкции зданий и сооружений работы, аналогичные технологическим процессам в новом строительстве ОЗП=1,15; ЭМ=1,25; ЗПМ=1,25; ТЗ=1,15; ТЗМ=1,25</t>
  </si>
  <si>
    <t>687
----------
1352</t>
  </si>
  <si>
    <t>48
----------
529</t>
  </si>
  <si>
    <t>30,93
----------
3,09</t>
  </si>
  <si>
    <t>1057,21
----------
11763,63</t>
  </si>
  <si>
    <t>ТЕР12-01-010-01
Устройство мелких покрытий (брандмауэры, парапеты, свесы и т.п.) из листовой оцинкованной стали
100 м2 покрытия
______________
Территориальная поправка к базе 2001г МАТ=1,05
КОЭФ. К ПОЗИЦИИ:
Районный к-т 15%;
При ремонте и реконструкции зданий и сооружений работы, аналогичные технологическим процессам в новом строительстве ОЗП=1,15; ЭМ=1,25; ЗПМ=1,25; ТЗ=1,15; ТЗМ=1,25</t>
  </si>
  <si>
    <t>прайс лист
Крепежные детали для крепления профилированного настила к несущим конструкциям (13445,36/1,18/4,81=2368,85
т
______________
Территориальная поправка к базе 2001г МАТ=1,05
КОЭФ. К ПОЗИЦИИ:
Районный к-т 15%;
При ремонте и реконструкции зданий и сооружений работы, аналогичные технологическим процессам в новом строительстве ОЗП=1,15; ЭМ=1,25; ЗПМ=1,25; ТЗ=1,15; ТЗМ=1,25</t>
  </si>
  <si>
    <t xml:space="preserve">
----------
4443</t>
  </si>
  <si>
    <t xml:space="preserve">
----------
27,09</t>
  </si>
  <si>
    <t>прайс лист
Лист стальной толщ 2 мм
кг
______________
Территориальная поправка к базе 2001г МАТ=1,05
КОЭФ. К ПОЗИЦИИ:
Районный к-т 15%;
При ремонте и реконструкции зданий и сооружений работы, аналогичные технологическим процессам в новом строительстве ОЗП=1,15; ЭМ=1,25; ЗПМ=1,25; ТЗ=1,15; ТЗМ=1,25</t>
  </si>
  <si>
    <t>242
----------
57</t>
  </si>
  <si>
    <t>516
----------
109</t>
  </si>
  <si>
    <t>60
----------
4</t>
  </si>
  <si>
    <t>36
----------
21</t>
  </si>
  <si>
    <t>576,31
----------
42,85</t>
  </si>
  <si>
    <t>341,32
----------
205,89</t>
  </si>
  <si>
    <t>0,1044
(10,44/100)</t>
  </si>
  <si>
    <t>ТЕР09-04-002-01
Монтаж кровельного покрытия: из  стального листа при высоте здания до 25 м
100 м2 покрытия
______________
Территориальная поправка к базе 2001г МАТ=1,05
КОЭФ. К ПОЗИЦИИ:
Районный к-т 15%;
При ремонте и реконструкции зданий и сооружений работы, аналогичные технологическим процессам в новом строительстве ОЗП=1,15; ЭМ=1,25; ЗПМ=1,25; ТЗ=1,15; ТЗМ=1,25</t>
  </si>
  <si>
    <t>705
----------
15</t>
  </si>
  <si>
    <t>1047
----------
1550</t>
  </si>
  <si>
    <t>7,418
----------
14,733</t>
  </si>
  <si>
    <t>14,75
----------
4,037</t>
  </si>
  <si>
    <t>95
----------
1</t>
  </si>
  <si>
    <t>71
----------
384</t>
  </si>
  <si>
    <t>1562,04
----------
13,55</t>
  </si>
  <si>
    <t>1169,09
----------
6291,39</t>
  </si>
  <si>
    <t>0,061
(61/1000)</t>
  </si>
  <si>
    <t>ТЕРм38-01-006-08
Устройство металлического каркаса  козырька входа
1 т конструкций
______________
Территориальная поправка к базе 2001г МАТ=1,05
КОЭФ. К ПОЗИЦИИ:
Районный к-т 15%</t>
  </si>
  <si>
    <t>326
----------
88</t>
  </si>
  <si>
    <t>5,621
----------
14,737</t>
  </si>
  <si>
    <t>58
----------
6</t>
  </si>
  <si>
    <t>342,34
----------
33,12</t>
  </si>
  <si>
    <t>0,16815
(168,15/1000)</t>
  </si>
  <si>
    <t>ТЕР09-03-014-01
Демонтаж метал. козырьков
1 т конструкций
______________
Территориальная поправка к базе 2001г МАТ=1,05
КОЭФ. К ПОЗИЦИИ:
Районный к-т 15%;
 ОЗП=0,7; ЭМ=0,7; ЗПМ=0,7; МАТ=0</t>
  </si>
  <si>
    <t>ФСЦП311-01-146-1
Мусор строительный с погрузкой вручную: погрузка
тонна
______________
Территориальная поправка к базе 2001г МАТ=1,05
КОЭФ. К ПОЗИЦИИ:
Районный к-т 15%;
 ОЗП=0,83; ЭМ=0,97</t>
  </si>
  <si>
    <t>870
----------
144</t>
  </si>
  <si>
    <t>59
----------
30</t>
  </si>
  <si>
    <t>1687,49
----------
860,34</t>
  </si>
  <si>
    <t>ТЕРр61-10-1
Ремонт штукатурки гладких фасадов по камню и бетону с земли и лесов: цементно-известковым раствором площадью отдельных мест до 5 м2 толщиной слоя до 20 мм
100 м2 отремонтированной поверхности
______________
Территориальная поправка к базе 2001г МАТ=1,05
КОЭФ. К ПОЗИЦИИ:
Районный к-т 15%</t>
  </si>
  <si>
    <t>457
----------
1094</t>
  </si>
  <si>
    <t>31
----------
254</t>
  </si>
  <si>
    <t>57,54
----------
1,06</t>
  </si>
  <si>
    <t>1682
----------
13631,34</t>
  </si>
  <si>
    <t>0,0186
(1,86/100)</t>
  </si>
  <si>
    <t>ТЕР15-01-050-04
Облицовка оконных и дверных откосов декоративным бумажно-слоистым пластиком или листами из синтетических материалов на клее
100 м2 облицовки
______________
Территориальная поправка к базе 2001г МАТ=1,05
КОЭФ. К ПОЗИЦИИ:
Районный к-т 15%;
При ремонте и реконструкции зданий и сооружений работы, аналогичные технологическим процессам в новом строительстве ОЗП=1,15; ЭМ=1,25; ЗПМ=1,25; ТЗ=1,15; ТЗМ=1,25</t>
  </si>
  <si>
    <t xml:space="preserve">
----------
895</t>
  </si>
  <si>
    <t xml:space="preserve">
----------
186</t>
  </si>
  <si>
    <t>ТСЦ-101-1689
Доски подоконные ПВХ
м
______________
Территориальная поправка к базе 2001г МАТ=1,05
КОЭФ. К ПОЗИЦИИ:
Районный к-т 15%;
При ремонте и реконструкции зданий и сооружений работы, аналогичные технологическим процессам в новом строительстве ОЗП=1,15; ЭМ=1,25; ЗПМ=1,25; ТЗ=1,15; ТЗМ=1,25</t>
  </si>
  <si>
    <t>74
----------
255</t>
  </si>
  <si>
    <t>5
----------
100</t>
  </si>
  <si>
    <t>17,62
----------
0,53</t>
  </si>
  <si>
    <t>198,69
----------
3666,48</t>
  </si>
  <si>
    <t>0,027
(2,7/100)</t>
  </si>
  <si>
    <t>ТЕР10-01-035-01
Установка подоконных досок из ПВХ: в каменных стенах толщиной до 0,51 м
100 п.м
______________
Территориальная поправка к базе 2001г МАТ=1,05
КОЭФ. К ПОЗИЦИИ:
Районный к-т 15%;
При ремонте и реконструкции зданий и сооружений работы, аналогичные технологическим процессам в новом строительстве ОЗП=1,15; ЭМ=1,25; ЗПМ=1,25; ТЗ=1,15; ТЗМ=1,25</t>
  </si>
  <si>
    <t xml:space="preserve">
----------
40423</t>
  </si>
  <si>
    <t xml:space="preserve">
----------
8404</t>
  </si>
  <si>
    <t>прайс лист
Дверь стальная утепленная  Россия ( в подъезд)15142,94/1,18/4,81=2667,98
шт
______________
Территориальная поправка к базе 2001г МАТ=1,05
КОЭФ. К ПОЗИЦИИ:
Районный к-т 15%;
При ремонте и реконструкции зданий и сооружений работы, аналогичные технологическим процессам в новом строительстве ОЗП=1,15; ЭМ=1,25; ЗПМ=1,25; ТЗ=1,15; ТЗМ=1,25</t>
  </si>
  <si>
    <t>301
----------
29</t>
  </si>
  <si>
    <t>3717
----------
48</t>
  </si>
  <si>
    <t>49
----------
2</t>
  </si>
  <si>
    <t>252
----------
12</t>
  </si>
  <si>
    <t>162,61
----------
7,58</t>
  </si>
  <si>
    <t>839,1
----------
43,06</t>
  </si>
  <si>
    <t>0,3
(300/1000)</t>
  </si>
  <si>
    <t>ТЕР09-06-001-01
Монтаж: конструкций дверей,
1 т конструкций
______________
Территориальная поправка к базе 2001г МАТ=1,05
КОЭФ. К ПОЗИЦИИ:
Районный к-т 15%;
При ремонте и реконструкции зданий и сооружений работы, аналогичные технологическим процессам в новом строительстве ОЗП=1,15; ЭМ=1,25; ЗПМ=1,25; ТЗ=1,15; ТЗМ=1,25</t>
  </si>
  <si>
    <t>134
----------
15</t>
  </si>
  <si>
    <t>1003
----------
14099</t>
  </si>
  <si>
    <t>22
----------
1</t>
  </si>
  <si>
    <t>68
----------
6297</t>
  </si>
  <si>
    <t>590,56
----------
23,33</t>
  </si>
  <si>
    <t>1803,22
----------
166566,79</t>
  </si>
  <si>
    <t>0,0378
(3,78/100)</t>
  </si>
  <si>
    <t>ТЕР10-01-034-05
Установка в жилых и общественных зданиях оконных блоков из ПВХ профилей: поворотных (откидных, поворотно-откидных) с площадью проема до 2 м2 двухстворчатых
100 м2 проемов
______________
Территориальная поправка к базе 2001г МАТ=1,05
КОЭФ. К ПОЗИЦИИ:
Районный к-т 15%;
При ремонте и реконструкции зданий и сооружений работы, аналогичные технологическим процессам в новом строительстве ОЗП=1,15; ЭМ=1,25; ЗПМ=1,25; ТЗ=1,15; ТЗМ=1,25</t>
  </si>
  <si>
    <t>83
----------
74</t>
  </si>
  <si>
    <t>10
----------
5</t>
  </si>
  <si>
    <t>169,52
----------
82,06</t>
  </si>
  <si>
    <t>0,0564
(5,64/100)</t>
  </si>
  <si>
    <t>ТЕР46-04-012-03
Разборка деревянных заполнений проемов: дверных и воротных
100 м2
______________
Территориальная поправка к базе 2001г МАТ=1,05
КОЭФ. К ПОЗИЦИИ:
Районный к-т 15%</t>
  </si>
  <si>
    <t>50
----------
44</t>
  </si>
  <si>
    <t>6
----------
3</t>
  </si>
  <si>
    <t>ТЕР46-04-012-01
Разборка деревянных заполнений проемов: оконных с подоконными досками
100 м2
______________
Территориальная поправка к базе 2001г МАТ=1,05
КОЭФ. К ПОЗИЦИИ:
Районный к-т 15%</t>
  </si>
  <si>
    <t>39604
----------
23692</t>
  </si>
  <si>
    <t>2685
----------
4252</t>
  </si>
  <si>
    <t>413,06
----------
654,09</t>
  </si>
  <si>
    <t>6,5
(650/100)</t>
  </si>
  <si>
    <t>ТЕР08-07-001-02
Установка и разборка наружных инвентарных лесов высотой до 16 м: трубчатых для прочих отделочных работ
100 м2 вертикальной проекции для наружных лесов
______________
Территориальная поправка к базе 2001г МАТ=1,05
КОЭФ. К ПОЗИЦИИ:
Районный к-т 15%;
При ремонте и реконструкции зданий и сооружений работы, аналогичные технологическим процессам в новом строительстве ОЗП=1,15; ЭМ=1,25; ЗПМ=1,25; ТЗ=1,15; ТЗМ=1,25</t>
  </si>
  <si>
    <t>2119
----------
4208</t>
  </si>
  <si>
    <t>148
----------
1647</t>
  </si>
  <si>
    <t>0,14
(14/100)</t>
  </si>
  <si>
    <t>1446
----------
1990</t>
  </si>
  <si>
    <t>98
----------
615</t>
  </si>
  <si>
    <t>17,38
----------
108,91</t>
  </si>
  <si>
    <t>ТЕР15-01-070-02
Облицовка: дверных проемов в наружных стенах откосной планкой из оцинкованной стали с полимерным покрытием с установкой наличников из оцинкованной стали с полимерным покрытием
1 м2 проемов
______________
Территориальная поправка к базе 2001г МАТ=1,05
КОЭФ. К ПОЗИЦИИ:
Районный к-т 15%;
При ремонте и реконструкции зданий и сооружений работы, аналогичные технологическим процессам в новом строительстве ОЗП=1,15; ЭМ=1,25; ЗПМ=1,25; ТЗ=1,15; ТЗМ=1,25</t>
  </si>
  <si>
    <t>20444
----------
30867</t>
  </si>
  <si>
    <t>1386
----------
9225</t>
  </si>
  <si>
    <t>15,84
----------
105,42</t>
  </si>
  <si>
    <t>ТЕР15-01-070-01
Облицовка: оконных проемов в наружных стенах откосной планкой из оцинкованной стали с полимерным покрытием с устройством водоотлива оконного из оцинкованной стали с полимерным покрытием
1 м2 проемов
______________
Территориальная поправка к базе 2001г МАТ=1,05
КОЭФ. К ПОЗИЦИИ:
Районный к-т 15%;
При ремонте и реконструкции зданий и сооружений работы, аналогичные технологическим процессам в новом строительстве ОЗП=1,15; ЭМ=1,25; ЗПМ=1,25; ТЗ=1,15; ТЗМ=1,25</t>
  </si>
  <si>
    <t xml:space="preserve">
----------
14603</t>
  </si>
  <si>
    <t xml:space="preserve">
----------
3036</t>
  </si>
  <si>
    <t>прайс лист
рамный дюбель для крепления утеплителя 10*160 (2,62/1,18/4,81=0,46)
шт
______________
Территориальная поправка к базе 2001г МАТ=1,05
КОЭФ. К ПОЗИЦИИ:
Районный к-т 15%;
При ремонте и реконструкции зданий и сооружений работы, аналогичные технологическим процессам в новом строительстве ОЗП=1,15; ЭМ=1,25; ЗПМ=1,25; ТЗ=1,15; ТЗМ=1,25</t>
  </si>
  <si>
    <t xml:space="preserve">
----------
133338</t>
  </si>
  <si>
    <t xml:space="preserve">
----------
27721</t>
  </si>
  <si>
    <t>прайс лист
Утеплитель ПТ-75 ( 2991,54/1,18/4,81=527,06
м3
______________
Территориальная поправка к базе 2001г МАТ=1,05
КОЭФ. К ПОЗИЦИИ:
Районный к-т 15%;
При ремонте и реконструкции зданий и сооружений работы, аналогичные технологическим процессам в новом строительстве ОЗП=1,15; ЭМ=1,25; ЗПМ=1,25; ТЗ=1,15; ТЗМ=1,25</t>
  </si>
  <si>
    <t xml:space="preserve">
----------
-1018397</t>
  </si>
  <si>
    <t xml:space="preserve">
----------
14,184</t>
  </si>
  <si>
    <t xml:space="preserve">
----------
-71799</t>
  </si>
  <si>
    <t>ТСЦ-104-0143
Плиты теплоизоляционные: перлитоцементные
м3
______________
Территориальная поправка к базе 2001г МАТ=1,05
КОЭФ. К ПОЗИЦИИ:
Районный к-т 15%;
При ремонте и реконструкции зданий и сооружений работы, аналогичные технологическим процессам в новом строительстве ОЗП=1,15; ЭМ=1,25; ЗПМ=1,25; ТЗ=1,15; ТЗМ=1,25</t>
  </si>
  <si>
    <t>78337
----------
1018440</t>
  </si>
  <si>
    <t>5311
----------
71802</t>
  </si>
  <si>
    <t>108,15
----------
1462,06</t>
  </si>
  <si>
    <t>ТЕР26-01-039-01
Изоляция покрытий и перекрытий изделиями из волокнистых и зернистых материалов насухо
1 м3 изоляции
______________
Территориальная поправка к базе 2001г МАТ=1,05
КОЭФ. К ПОЗИЦИИ:
Районный к-т 15%;
При ремонте и реконструкции зданий и сооружений работы, аналогичные технологическим процессам в новом строительстве ОЗП=1,15; ЭМ=1,25; ЗПМ=1,25; ТЗ=1,15; ТЗМ=1,25</t>
  </si>
  <si>
    <t>474
----------
29</t>
  </si>
  <si>
    <t>10487
----------
59363</t>
  </si>
  <si>
    <t>115
----------
2</t>
  </si>
  <si>
    <t>711
----------
25889</t>
  </si>
  <si>
    <t>233,52
----------
4,49</t>
  </si>
  <si>
    <t>1442,36
----------
52512,48</t>
  </si>
  <si>
    <t>0,493
(49,3/100)</t>
  </si>
  <si>
    <t>ТЕР15-01-060-01
Наружная облицовка поверхности стен в горизонтальном исполнении по металлическому каркасу (с его устройством): фасадными панелями из оцинкованной стали с полимерным покрытием "Полиэстер" с пароизоляционным слоем из пленки ЮТАФОЛ ( цоколь)
100 м2 поверхности облицовки
______________
Территориальная поправка к базе 2001г МАТ=1,05
КОЭФ. К ПОЗИЦИИ:
Районный к-т 15%;
При ремонте и реконструкции зданий и сооружений работы, аналогичные технологическим процессам в новом строительстве ОЗП=1,15; ЭМ=1,25; ЗПМ=1,25; ТЗ=1,15; ТЗМ=1,25</t>
  </si>
  <si>
    <t>4599
----------
309</t>
  </si>
  <si>
    <t>101760
----------
287365</t>
  </si>
  <si>
    <t>1115
----------
21</t>
  </si>
  <si>
    <t>6899
----------
103146</t>
  </si>
  <si>
    <t>1445,32
----------
21610,52</t>
  </si>
  <si>
    <t>4,773
(477,3/100)</t>
  </si>
  <si>
    <t>ТЕР15-01-062-01
Наружная облицовка поверхности стен в горизонтальном исполнении по металлическому каркасу (с его устройством): металлосайдингом с пароизоляционным слоем из пленки ЮТАФОЛ ( фасад основной)
100 м2 поверхности облицовки
______________
Территориальная поправка к базе 2001г МАТ=1,05
КОЭФ. К ПОЗИЦИИ:
Районный к-т 15%;
При ремонте и реконструкции зданий и сооружений работы, аналогичные технологическим процессам в новом строительстве ОЗП=1,15; ЭМ=1,25; ЗПМ=1,25; ТЗ=1,15; ТЗМ=1,25</t>
  </si>
  <si>
    <t>ремонт и утепление фасада по адресу: г. Заринск, ул. Советская,28</t>
  </si>
  <si>
    <t>ЛОКАЛЬНАЯ  СМЕТА №  01-06/2013</t>
  </si>
  <si>
    <t>________________________В.Н.Косолапова</t>
  </si>
  <si>
    <t>_________________________Н.П.Ибрева_</t>
  </si>
  <si>
    <t>________________________М.А.Пархоменко</t>
  </si>
  <si>
    <t>Председатель правления  ТСЖ " Чумыш"</t>
  </si>
  <si>
    <t>итого с понижающим коэф.0,9649 ….</t>
  </si>
  <si>
    <t xml:space="preserve">  Итого с непредвиденными</t>
  </si>
  <si>
    <t xml:space="preserve">  Непредвиденные затраты 2%</t>
  </si>
  <si>
    <t xml:space="preserve">  Строительные металлические конструкции</t>
  </si>
  <si>
    <t xml:space="preserve">  Деревянные конструкции</t>
  </si>
  <si>
    <t xml:space="preserve">  Перевозка грузов автомобильным транспортом</t>
  </si>
  <si>
    <t xml:space="preserve">  Погрузо-разгрузочные работы при автомобильных перевозках</t>
  </si>
  <si>
    <t xml:space="preserve">  Кровли</t>
  </si>
  <si>
    <t xml:space="preserve">  Крыши, кровли (ремонтно-строительные)</t>
  </si>
  <si>
    <t xml:space="preserve">  Работы по реконструкции зданий и сооружений (усиление и замена существующих конструкций, разборка и возведение отдельных конструктивных элементов)</t>
  </si>
  <si>
    <t>10875
----------
1843</t>
  </si>
  <si>
    <t>59327
----------
269007</t>
  </si>
  <si>
    <t>2023
----------
125</t>
  </si>
  <si>
    <t>4022
----------
241550</t>
  </si>
  <si>
    <t xml:space="preserve">  Итого по разделу 2 Карнизы</t>
  </si>
  <si>
    <t xml:space="preserve">
----------
1038</t>
  </si>
  <si>
    <t xml:space="preserve">
----------
1,26</t>
  </si>
  <si>
    <t>прайс
Саморезы
шт
______________
Территориальная поправка к базе 2001г МАТ=1,05
КОЭФ. К ПОЗИЦИИ:
Районный к-т 15%;
При ремонте и реконструкции зданий и сооружений работы, аналогичные технологическим процессам в новом строительстве ОЗП=1,15; ЭМ=1,25; ЗПМ=1,25; ТЗ=1,15; ТЗМ=1,25</t>
  </si>
  <si>
    <t xml:space="preserve">
----------
6808</t>
  </si>
  <si>
    <t xml:space="preserve">
----------
264,27</t>
  </si>
  <si>
    <t>прайс
Профлист  (полимер)
м2
______________
Территориальная поправка к базе 2001г МАТ=1,05
КОЭФ. К ПОЗИЦИИ:
Районный к-т 15%;
При ремонте и реконструкции зданий и сооружений работы, аналогичные технологическим процессам в новом строительстве ОЗП=1,15; ЭМ=1,25; ЗПМ=1,25; ТЗ=1,15; ТЗМ=1,25</t>
  </si>
  <si>
    <t xml:space="preserve">
----------
-6154</t>
  </si>
  <si>
    <t xml:space="preserve">
----------
2,357</t>
  </si>
  <si>
    <t xml:space="preserve">
----------
-2611</t>
  </si>
  <si>
    <t xml:space="preserve">
----------
14903,49</t>
  </si>
  <si>
    <t>ТСЦ-101-1875
Сталь листовая оцинкованная толщиной листа: 0,7 мм
т
______________
Территориальная поправка к базе 2001г МАТ=1,05
КОЭФ. К ПОЗИЦИИ:
Районный к-т 15%;
При ремонте и реконструкции зданий и сооружений работы, аналогичные технологическим процессам в новом строительстве ОЗП=1,15; ЭМ=1,25; ЗПМ=1,25; ТЗ=1,15; ТЗМ=1,25</t>
  </si>
  <si>
    <t>38
----------
15</t>
  </si>
  <si>
    <t>3496
----------
6337</t>
  </si>
  <si>
    <t>7
----------
1</t>
  </si>
  <si>
    <t>237
----------
2635</t>
  </si>
  <si>
    <t>0,224
(22,4/100)</t>
  </si>
  <si>
    <t>ТЕР12-01-010-01
Устройство мелких покрытий   из полимерной оцинкованной стали торцовые планки)
100 м2 покрытия
______________
Территориальная поправка к базе 2001г МАТ=1,05
КОЭФ. К ПОЗИЦИИ:
Районный к-т 15%;
При ремонте и реконструкции зданий и сооружений работы, аналогичные технологическим процессам в новом строительстве ОЗП=1,15; ЭМ=1,25; ЗПМ=1,25; ТЗ=1,15; ТЗМ=1,25</t>
  </si>
  <si>
    <t xml:space="preserve">
----------
13980</t>
  </si>
  <si>
    <t>1260
----------
295</t>
  </si>
  <si>
    <t>2316
----------
493</t>
  </si>
  <si>
    <t>265
----------
20</t>
  </si>
  <si>
    <t>157
----------
95</t>
  </si>
  <si>
    <t>0,46
(46/100)</t>
  </si>
  <si>
    <t>ТЕР09-04-002-01
Монтаж кровельного покрытия: из профилированного  листа при высоте здания до 25 м ( подшивка карниза)
100 м2 покрытия
______________
Территориальная поправка к базе 2001г МАТ=1,05
КОЭФ. К ПОЗИЦИИ:
Районный к-т 15%;
При ремонте и реконструкции зданий и сооружений работы, аналогичные технологическим процессам в новом строительстве ОЗП=1,15; ЭМ=1,25; ЗПМ=1,25; ТЗ=1,15; ТЗМ=1,25</t>
  </si>
  <si>
    <t>170
----------
44</t>
  </si>
  <si>
    <t>2198
----------
5694</t>
  </si>
  <si>
    <t>7,387
----------
14,73</t>
  </si>
  <si>
    <t>14,75
----------
5,357</t>
  </si>
  <si>
    <t>23
----------
3</t>
  </si>
  <si>
    <t>149
----------
1063</t>
  </si>
  <si>
    <t>36,96
----------
4,67</t>
  </si>
  <si>
    <t>241,96
----------
1720,2</t>
  </si>
  <si>
    <t>0,6176
(61,76/100)</t>
  </si>
  <si>
    <t>ТЕРр58-12-1
Устройство обрешетки сплошной из досок
100 м2
______________
Территориальная поправка к базе 2001г МАТ=1,05
КОЭФ. К ПОЗИЦИИ:
Районный к-т 15%</t>
  </si>
  <si>
    <t>841
----------
1921</t>
  </si>
  <si>
    <t>14,75
----------
4,489</t>
  </si>
  <si>
    <t>57
----------
428</t>
  </si>
  <si>
    <t>207,41
----------
1571,73</t>
  </si>
  <si>
    <t>ТЕР10-01-010-01
Установка кобылок: из брусьев
1 м3 древесины в конструкции
______________
Территориальная поправка к базе 2001г МАТ=1,05
КОЭФ. К ПОЗИЦИИ:
Районный к-т 15%;
При ремонте и реконструкции зданий и сооружений работы, аналогичные технологическим процессам в новом строительстве ОЗП=1,15; ЭМ=1,25; ЗПМ=1,25; ТЗ=1,15; ТЗМ=1,25</t>
  </si>
  <si>
    <t>938
----------
368</t>
  </si>
  <si>
    <t>5,123
----------
14,733</t>
  </si>
  <si>
    <t>183
----------
25</t>
  </si>
  <si>
    <t>76,26
----------
10,59</t>
  </si>
  <si>
    <t>ТЕР46-04-001-04
Разборка: кирпичных стен
1 м3
______________
Территориальная поправка к базе 2001г МАТ=1,05
КОЭФ. К ПОЗИЦИИ:
Районный к-т 15%</t>
  </si>
  <si>
    <t xml:space="preserve">                           Раздел 2. Карнизы</t>
  </si>
  <si>
    <t xml:space="preserve">  Итого по разделу 1 Крыша</t>
  </si>
  <si>
    <t>ФСЦП310-3015-1
Перевозка грузов автомобилями-самосвалами грузоподъемностью 10 т работающих вне карьера: расстояние перевозки 15 км; нормативное время пробега 1,264 час; класс груза 1
1 тонна
______________
Территориальная поправка к базе 2001г МАТ=1,05
КОЭФ. К ПОЗИЦИИ:
Районный к-т 15%</t>
  </si>
  <si>
    <t>ФСЦП311-01-146-1
Мусор строительный с погрузкой вручную: погрузка
тонна
______________
Территориальная поправка к базе 2001г МАТ=1,05
КОЭФ. К ПОЗИЦИИ:
Районный к-т 15%;
 ОЗП=0,83; ЭМ=0,97; ЗПМ=0,83</t>
  </si>
  <si>
    <t xml:space="preserve">
----------
2125</t>
  </si>
  <si>
    <t xml:space="preserve">
----------
215</t>
  </si>
  <si>
    <t>прайс лист
Профнастил оцинкованный с покрытием полиэстер Н10-1000-0,8
м2
______________
Территориальная поправка к базе 2001г МАТ=1,05
КОЭФ. К ПОЗИЦИИ:
Районный к-т 15%;
При ремонте и реконструкции зданий и сооружений работы, аналогичные технологическим процессам в новом строительстве ОЗП=1,15; ЭМ=1,25; ЗПМ=1,25; ТЗ=1,15; ТЗМ=1,25</t>
  </si>
  <si>
    <t xml:space="preserve">
----------
-2400</t>
  </si>
  <si>
    <t xml:space="preserve">
----------
2,923</t>
  </si>
  <si>
    <t xml:space="preserve">
----------
-821</t>
  </si>
  <si>
    <t xml:space="preserve">
----------
83,1</t>
  </si>
  <si>
    <t>ТСЦ-101-4136
Металлочерепица "Монтеррей"
м2
______________
Территориальная поправка к базе 2001г МАТ=1,05
КОЭФ. К ПОЗИЦИИ:
Районный к-т 15%;
При ремонте и реконструкции зданий и сооружений работы, аналогичные технологическим процессам в новом строительстве ОЗП=1,15; ЭМ=1,25; ЗПМ=1,25; ТЗ=1,15; ТЗМ=1,25</t>
  </si>
  <si>
    <t>66
----------
15</t>
  </si>
  <si>
    <t>443
----------
2671</t>
  </si>
  <si>
    <t>5,491
----------
14,748</t>
  </si>
  <si>
    <t>14,75
----------
2,948</t>
  </si>
  <si>
    <t>12
----------
1</t>
  </si>
  <si>
    <t>30
----------
906</t>
  </si>
  <si>
    <t>148,02
----------
12,2</t>
  </si>
  <si>
    <t>365,87
----------
11194,56</t>
  </si>
  <si>
    <t>0,081
(8,1/100)</t>
  </si>
  <si>
    <t>ТЕР12-01-023-01      прим.
Обшивка вертикальных поверхностей прфлистом
100 м2 кровли
______________
Территориальная поправка к базе 2001г МАТ=1,05
КОЭФ. К ПОЗИЦИИ:
Районный к-т 15%;
При ремонте и реконструкции зданий и сооружений работы, аналогичные технологическим процессам в новом строительстве ОЗП=1,15; ЭМ=1,25; ЗПМ=1,25; ТЗ=1,15; ТЗМ=1,25</t>
  </si>
  <si>
    <t xml:space="preserve">
----------
5060</t>
  </si>
  <si>
    <t xml:space="preserve">
----------
300,85</t>
  </si>
  <si>
    <t>прайс лист
Дополнительные элементы, коньковый элемент, торцовая планка и. п.
м2
______________
Территориальная поправка к базе 2001г МАТ=1,05
КОЭФ. К ПОЗИЦИИ:
Районный к-т 15%;
При ремонте и реконструкции зданий и сооружений работы, аналогичные технологическим процессам в новом строительстве ОЗП=1,15; ЭМ=1,25; ЗПМ=1,25; ТЗ=1,15; ТЗМ=1,25</t>
  </si>
  <si>
    <t xml:space="preserve">
----------
193055</t>
  </si>
  <si>
    <t>прайс лист
Профнастил оцинкованный с покрытием полиэстер Н44-1000-0,8
м2
______________
Территориальная поправка к базе 2001г МАТ=1,05
КОЭФ. К ПОЗИЦИИ:
Районный к-т 15%;
При ремонте и реконструкции зданий и сооружений работы, аналогичные технологическим процессам в новом строительстве ОЗП=1,15; ЭМ=1,25; ЗПМ=1,25; ТЗ=1,15; ТЗМ=1,25</t>
  </si>
  <si>
    <t xml:space="preserve">
----------
-155869</t>
  </si>
  <si>
    <t xml:space="preserve">
----------
-53325</t>
  </si>
  <si>
    <t>4277
----------
944</t>
  </si>
  <si>
    <t>28379
----------
173587</t>
  </si>
  <si>
    <t>779
----------
64</t>
  </si>
  <si>
    <t>1924
----------
58883</t>
  </si>
  <si>
    <t>5,26
(526/100)</t>
  </si>
  <si>
    <t>ТЕР12-01-023-01
Устройство кровли из металлочерепицы по готовым прогонам: простая кровля
100 м2 кровли
______________
Территориальная поправка к базе 2001г МАТ=1,05
КОЭФ. К ПОЗИЦИИ:
Районный к-т 15%;
При ремонте и реконструкции зданий и сооружений работы, аналогичные технологическим процессам в новом строительстве ОЗП=1,15; ЭМ=1,25; ЗПМ=1,25; ТЗ=1,15; ТЗМ=1,25</t>
  </si>
  <si>
    <t xml:space="preserve">
----------
10791</t>
  </si>
  <si>
    <t xml:space="preserve">
----------
18,65</t>
  </si>
  <si>
    <t>Прайс ООО "ТПК Прямой угол" г. Барнаул
Гидроизоляционный материал Изоспан С
м2
______________
Территориальная поправка к базе 2001г МАТ=1,05
КОЭФ. К ПОЗИЦИИ:
Районный к-т 15%;
При ремонте и реконструкции зданий и сооружений работы, аналогичные технологическим процессам в новом строительстве ОЗП=1,15; ЭМ=1,25; ЗПМ=1,25; ТЗ=1,15; ТЗМ=1,25</t>
  </si>
  <si>
    <t xml:space="preserve">
----------
-13843</t>
  </si>
  <si>
    <t xml:space="preserve">
----------
4,985</t>
  </si>
  <si>
    <t xml:space="preserve">
----------
-2777</t>
  </si>
  <si>
    <t xml:space="preserve">
----------
4,8</t>
  </si>
  <si>
    <t>ТСЦ-101-0856
Рубероид кровельный с пылевидной посыпкой марки РКП-350б
м2
______________
Территориальная поправка к базе 2001г МАТ=1,05
КОЭФ. К ПОЗИЦИИ:
Районный к-т 15%;
При ремонте и реконструкции зданий и сооружений работы, аналогичные технологическим процессам в новом строительстве ОЗП=1,15; ЭМ=1,25; ЗПМ=1,25; ТЗ=1,15; ТЗМ=1,25</t>
  </si>
  <si>
    <t>1028
----------
162</t>
  </si>
  <si>
    <t>5841
----------
20428</t>
  </si>
  <si>
    <t>5,297
----------
14,714</t>
  </si>
  <si>
    <t>14,75
----------
5,592</t>
  </si>
  <si>
    <t>194
----------
11</t>
  </si>
  <si>
    <t>396
----------
3653</t>
  </si>
  <si>
    <t>36,93
----------
2,01</t>
  </si>
  <si>
    <t>75,38
----------
694,32</t>
  </si>
  <si>
    <t>ТЕР12-01-015-03
Устройство пароизоляции: прокладочной в один слой
100 м2 изолируемой поверхности
______________
Территориальная поправка к базе 2001г МАТ=1,05
КОЭФ. К ПОЗИЦИИ:
Районный к-т 15%;
При ремонте и реконструкции зданий и сооружений работы, аналогичные технологическим процессам в новом строительстве ОЗП=1,15; ЭМ=1,25; ЗПМ=1,25; ТЗ=1,15; ТЗМ=1,25</t>
  </si>
  <si>
    <t>1180
----------
1095</t>
  </si>
  <si>
    <t>14,75
----------
6,259</t>
  </si>
  <si>
    <t>80
----------
175</t>
  </si>
  <si>
    <t>11,39
----------
25,12</t>
  </si>
  <si>
    <t>ТЕРр58-5-6
Ремонт деревянных элементов конструкций крыш: выправка деревянных стропильных ног с постановкой раскосов
1 шт.
______________
Территориальная поправка к базе 2001г МАТ=1,05
КОЭФ. К ПОЗИЦИИ:
Районный к-т 15%</t>
  </si>
  <si>
    <t>3171
----------
2190</t>
  </si>
  <si>
    <t>14,75
----------
5,631</t>
  </si>
  <si>
    <t>215
----------
389</t>
  </si>
  <si>
    <t>347,39
----------
627,03</t>
  </si>
  <si>
    <t>0,62
(62/100)</t>
  </si>
  <si>
    <t>ТЕРр58-18-1
Смена обрешетки с прозорами: из досок толщиной до 30 мм
100 м2 сменяемой обрешетки
______________
Территориальная поправка к базе 2001г МАТ=1,05
КОЭФ. К ПОЗИЦИИ:
Районный к-т 15%</t>
  </si>
  <si>
    <t>4,96
(496/100)</t>
  </si>
  <si>
    <t>ТЕР46-04-008-04
Разборка покрытий кровель: из волнистых и полуволнистых асбестоцементных листов
100 м2 покрытия
______________
Территориальная поправка к базе 2001г МАТ=1,05
КОЭФ. К ПОЗИЦИИ:
Районный к-т 15%</t>
  </si>
  <si>
    <t xml:space="preserve">                           Раздел 1. Крыша</t>
  </si>
  <si>
    <t>ремонт крыши по адресу: г. Заринск, ул. Советская,28</t>
  </si>
  <si>
    <t>ЛОКАЛЬНАЯ  СМЕТА №  05-01/2013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</si>
</sst>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9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sz val="9"/>
      <name val="Arial"/>
      <family val="2"/>
      <charset val="204"/>
    </font>
    <font>
      <b/>
      <sz val="11"/>
      <name val="Arial Cyr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i/>
      <sz val="9"/>
      <name val="Arial"/>
      <family val="2"/>
      <charset val="204"/>
    </font>
    <font>
      <i/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10"/>
      <color indexed="81"/>
      <name val="Tahoma"/>
      <family val="2"/>
    </font>
    <font>
      <sz val="8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0">
    <xf numFmtId="0" fontId="0" fillId="0" borderId="0"/>
    <xf numFmtId="0" fontId="1" fillId="0" borderId="0" applyProtection="0"/>
    <xf numFmtId="0" fontId="3" fillId="0" borderId="0">
      <alignment horizontal="left" vertical="top"/>
    </xf>
    <xf numFmtId="0" fontId="3" fillId="0" borderId="0" applyBorder="0">
      <alignment horizontal="left" vertical="top"/>
    </xf>
    <xf numFmtId="0" fontId="3" fillId="0" borderId="0">
      <alignment horizontal="right" vertical="top" wrapText="1"/>
    </xf>
    <xf numFmtId="0" fontId="3" fillId="0" borderId="1" applyFill="0" applyProtection="0">
      <alignment horizontal="center"/>
    </xf>
    <xf numFmtId="0" fontId="1" fillId="0" borderId="0"/>
    <xf numFmtId="0" fontId="1" fillId="0" borderId="0"/>
    <xf numFmtId="0" fontId="3" fillId="0" borderId="0"/>
    <xf numFmtId="0" fontId="3" fillId="0" borderId="1">
      <alignment horizontal="center"/>
    </xf>
    <xf numFmtId="0" fontId="3" fillId="0" borderId="1">
      <alignment horizontal="center"/>
    </xf>
    <xf numFmtId="0" fontId="1" fillId="0" borderId="0">
      <alignment vertical="top"/>
    </xf>
    <xf numFmtId="0" fontId="3" fillId="0" borderId="1">
      <alignment horizontal="center"/>
    </xf>
    <xf numFmtId="0" fontId="3" fillId="0" borderId="0">
      <alignment vertical="top"/>
    </xf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>
      <alignment vertical="top"/>
    </xf>
    <xf numFmtId="0" fontId="1" fillId="0" borderId="0"/>
    <xf numFmtId="0" fontId="1" fillId="0" borderId="0"/>
    <xf numFmtId="0" fontId="3" fillId="0" borderId="0"/>
    <xf numFmtId="0" fontId="3" fillId="0" borderId="1">
      <alignment horizontal="center" wrapText="1"/>
    </xf>
    <xf numFmtId="0" fontId="3" fillId="0" borderId="1">
      <alignment horizontal="center"/>
    </xf>
    <xf numFmtId="0" fontId="3" fillId="0" borderId="1">
      <alignment horizontal="center" wrapText="1"/>
    </xf>
    <xf numFmtId="0" fontId="1" fillId="0" borderId="0"/>
    <xf numFmtId="0" fontId="3" fillId="0" borderId="0"/>
    <xf numFmtId="0" fontId="1" fillId="0" borderId="0"/>
  </cellStyleXfs>
  <cellXfs count="133">
    <xf numFmtId="0" fontId="0" fillId="0" borderId="0" xfId="0"/>
    <xf numFmtId="0" fontId="2" fillId="0" borderId="0" xfId="1" applyFont="1" applyBorder="1"/>
    <xf numFmtId="0" fontId="2" fillId="0" borderId="0" xfId="1" applyFont="1"/>
    <xf numFmtId="0" fontId="2" fillId="0" borderId="0" xfId="2" applyFont="1" applyAlignment="1">
      <alignment horizontal="left" vertical="top"/>
    </xf>
    <xf numFmtId="0" fontId="2" fillId="0" borderId="0" xfId="1" applyFont="1" applyAlignment="1">
      <alignment horizontal="left" vertical="top"/>
    </xf>
    <xf numFmtId="0" fontId="2" fillId="0" borderId="0" xfId="3" applyFont="1">
      <alignment horizontal="left" vertical="top"/>
    </xf>
    <xf numFmtId="0" fontId="2" fillId="0" borderId="0" xfId="4" applyFont="1" applyBorder="1" applyAlignment="1">
      <alignment horizontal="right" vertical="top" wrapText="1"/>
    </xf>
    <xf numFmtId="0" fontId="4" fillId="0" borderId="0" xfId="1" applyFont="1" applyBorder="1" applyAlignment="1">
      <alignment horizontal="left" vertical="top" wrapText="1"/>
    </xf>
    <xf numFmtId="0" fontId="5" fillId="0" borderId="0" xfId="4" applyFont="1" applyBorder="1" applyAlignment="1">
      <alignment horizontal="left" vertical="top" wrapText="1"/>
    </xf>
    <xf numFmtId="0" fontId="2" fillId="0" borderId="1" xfId="4" applyFont="1" applyBorder="1" applyAlignment="1">
      <alignment horizontal="right" vertical="top" wrapText="1"/>
    </xf>
    <xf numFmtId="2" fontId="2" fillId="0" borderId="5" xfId="1" applyNumberFormat="1" applyFont="1" applyBorder="1" applyAlignment="1">
      <alignment horizontal="right" vertical="top" wrapText="1"/>
    </xf>
    <xf numFmtId="49" fontId="2" fillId="0" borderId="5" xfId="1" applyNumberFormat="1" applyFont="1" applyBorder="1" applyAlignment="1">
      <alignment horizontal="center" vertical="top" wrapText="1"/>
    </xf>
    <xf numFmtId="49" fontId="2" fillId="0" borderId="5" xfId="1" applyNumberFormat="1" applyFont="1" applyBorder="1" applyAlignment="1">
      <alignment horizontal="right" vertical="top" wrapText="1"/>
    </xf>
    <xf numFmtId="2" fontId="2" fillId="0" borderId="5" xfId="1" applyNumberFormat="1" applyFont="1" applyBorder="1" applyAlignment="1">
      <alignment horizontal="left" vertical="top" wrapText="1"/>
    </xf>
    <xf numFmtId="2" fontId="2" fillId="0" borderId="1" xfId="1" applyNumberFormat="1" applyFont="1" applyBorder="1" applyAlignment="1">
      <alignment horizontal="right" vertical="top" wrapText="1"/>
    </xf>
    <xf numFmtId="49" fontId="2" fillId="0" borderId="1" xfId="1" applyNumberFormat="1" applyFont="1" applyBorder="1" applyAlignment="1">
      <alignment horizontal="center" vertical="top" wrapText="1"/>
    </xf>
    <xf numFmtId="49" fontId="2" fillId="0" borderId="1" xfId="1" applyNumberFormat="1" applyFont="1" applyBorder="1" applyAlignment="1">
      <alignment horizontal="right" vertical="top" wrapText="1"/>
    </xf>
    <xf numFmtId="2" fontId="2" fillId="0" borderId="1" xfId="1" applyNumberFormat="1" applyFont="1" applyBorder="1" applyAlignment="1">
      <alignment horizontal="left" vertical="top" wrapText="1"/>
    </xf>
    <xf numFmtId="0" fontId="3" fillId="0" borderId="5" xfId="5" applyBorder="1">
      <alignment horizontal="center"/>
    </xf>
    <xf numFmtId="0" fontId="2" fillId="0" borderId="1" xfId="1" applyFont="1" applyBorder="1" applyAlignment="1">
      <alignment horizontal="center" vertical="center" wrapText="1"/>
    </xf>
    <xf numFmtId="0" fontId="2" fillId="0" borderId="0" xfId="4" applyFont="1" applyAlignment="1">
      <alignment horizontal="right" vertical="top" wrapText="1"/>
    </xf>
    <xf numFmtId="0" fontId="2" fillId="0" borderId="0" xfId="1" applyFont="1" applyBorder="1" applyAlignment="1">
      <alignment horizontal="left" vertical="top" wrapText="1"/>
    </xf>
    <xf numFmtId="0" fontId="2" fillId="0" borderId="0" xfId="5" applyFont="1" applyBorder="1">
      <alignment horizontal="center"/>
    </xf>
    <xf numFmtId="0" fontId="2" fillId="0" borderId="0" xfId="1" applyFont="1" applyAlignment="1">
      <alignment horizontal="right" vertical="top"/>
    </xf>
    <xf numFmtId="0" fontId="2" fillId="0" borderId="0" xfId="1" applyFont="1" applyAlignment="1">
      <alignment horizontal="center" vertical="top" wrapText="1"/>
    </xf>
    <xf numFmtId="0" fontId="2" fillId="0" borderId="0" xfId="1" applyFont="1" applyAlignment="1">
      <alignment horizontal="left" vertical="top" wrapText="1"/>
    </xf>
    <xf numFmtId="0" fontId="2" fillId="0" borderId="0" xfId="1" applyFont="1" applyAlignment="1">
      <alignment horizontal="center" vertical="top"/>
    </xf>
    <xf numFmtId="0" fontId="2" fillId="0" borderId="0" xfId="1" applyFont="1" applyFill="1" applyBorder="1" applyAlignment="1"/>
    <xf numFmtId="0" fontId="2" fillId="0" borderId="0" xfId="1" applyFont="1" applyFill="1" applyBorder="1" applyAlignment="1">
      <alignment horizontal="left" indent="1"/>
    </xf>
    <xf numFmtId="0" fontId="2" fillId="0" borderId="0" xfId="4" applyFont="1" applyAlignment="1">
      <alignment horizontal="right" vertical="top"/>
    </xf>
    <xf numFmtId="0" fontId="8" fillId="0" borderId="0" xfId="8" applyFont="1"/>
    <xf numFmtId="0" fontId="2" fillId="0" borderId="0" xfId="1" applyFont="1" applyBorder="1" applyAlignment="1">
      <alignment horizontal="left" indent="1"/>
    </xf>
    <xf numFmtId="0" fontId="2" fillId="0" borderId="0" xfId="9" applyFont="1" applyBorder="1" applyAlignment="1">
      <alignment horizontal="left"/>
    </xf>
    <xf numFmtId="0" fontId="9" fillId="0" borderId="0" xfId="1" applyFont="1" applyAlignment="1">
      <alignment horizontal="center" vertical="top"/>
    </xf>
    <xf numFmtId="0" fontId="9" fillId="0" borderId="0" xfId="1" applyFont="1" applyBorder="1" applyAlignment="1">
      <alignment horizontal="center" vertical="top" wrapText="1"/>
    </xf>
    <xf numFmtId="0" fontId="2" fillId="0" borderId="0" xfId="1" applyFont="1" applyAlignment="1">
      <alignment horizontal="left" wrapText="1"/>
    </xf>
    <xf numFmtId="0" fontId="2" fillId="0" borderId="0" xfId="1" applyFont="1" applyAlignment="1"/>
    <xf numFmtId="0" fontId="3" fillId="0" borderId="0" xfId="1" applyFont="1" applyAlignment="1">
      <alignment horizontal="right" vertical="top"/>
    </xf>
    <xf numFmtId="0" fontId="3" fillId="0" borderId="0" xfId="1" applyFont="1" applyAlignment="1">
      <alignment horizontal="center" vertical="top"/>
    </xf>
    <xf numFmtId="0" fontId="3" fillId="0" borderId="0" xfId="1" applyFont="1" applyAlignment="1">
      <alignment horizontal="center" vertical="top" wrapText="1"/>
    </xf>
    <xf numFmtId="0" fontId="3" fillId="0" borderId="0" xfId="1" applyFont="1" applyAlignment="1">
      <alignment horizontal="left" vertical="top" wrapText="1"/>
    </xf>
    <xf numFmtId="0" fontId="12" fillId="0" borderId="0" xfId="1" applyFont="1" applyAlignment="1">
      <alignment horizontal="left" vertical="top"/>
    </xf>
    <xf numFmtId="49" fontId="12" fillId="0" borderId="0" xfId="1" applyNumberFormat="1" applyFont="1" applyAlignment="1">
      <alignment horizontal="left" vertical="top"/>
    </xf>
    <xf numFmtId="0" fontId="1" fillId="0" borderId="0" xfId="29"/>
    <xf numFmtId="0" fontId="1" fillId="0" borderId="0" xfId="29" applyBorder="1"/>
    <xf numFmtId="0" fontId="1" fillId="0" borderId="0" xfId="29" applyBorder="1" applyAlignment="1"/>
    <xf numFmtId="0" fontId="1" fillId="0" borderId="8" xfId="29" applyBorder="1"/>
    <xf numFmtId="0" fontId="1" fillId="0" borderId="10" xfId="29" applyBorder="1"/>
    <xf numFmtId="0" fontId="1" fillId="0" borderId="1" xfId="29" applyBorder="1"/>
    <xf numFmtId="0" fontId="1" fillId="0" borderId="7" xfId="29" applyBorder="1"/>
    <xf numFmtId="2" fontId="4" fillId="0" borderId="1" xfId="29" applyNumberFormat="1" applyFont="1" applyBorder="1"/>
    <xf numFmtId="2" fontId="1" fillId="0" borderId="1" xfId="29" applyNumberFormat="1" applyBorder="1"/>
    <xf numFmtId="0" fontId="4" fillId="0" borderId="5" xfId="29" applyFont="1" applyBorder="1"/>
    <xf numFmtId="2" fontId="1" fillId="0" borderId="5" xfId="29" applyNumberFormat="1" applyBorder="1"/>
    <xf numFmtId="0" fontId="1" fillId="0" borderId="1" xfId="29" applyBorder="1" applyAlignment="1"/>
    <xf numFmtId="0" fontId="1" fillId="0" borderId="6" xfId="29" applyBorder="1" applyAlignment="1"/>
    <xf numFmtId="0" fontId="1" fillId="0" borderId="11" xfId="29" applyBorder="1"/>
    <xf numFmtId="0" fontId="1" fillId="0" borderId="7" xfId="29" applyBorder="1" applyAlignment="1"/>
    <xf numFmtId="0" fontId="1" fillId="0" borderId="0" xfId="29" applyAlignment="1">
      <alignment horizontal="center"/>
    </xf>
    <xf numFmtId="0" fontId="2" fillId="0" borderId="1" xfId="6" applyFont="1" applyBorder="1" applyAlignment="1">
      <alignment horizontal="center" vertical="center" wrapText="1"/>
    </xf>
    <xf numFmtId="0" fontId="1" fillId="0" borderId="0" xfId="1"/>
    <xf numFmtId="0" fontId="3" fillId="0" borderId="0" xfId="1" applyFont="1" applyAlignment="1">
      <alignment horizontal="left" vertical="top"/>
    </xf>
    <xf numFmtId="0" fontId="2" fillId="0" borderId="0" xfId="1" applyFont="1" applyAlignment="1">
      <alignment horizontal="left"/>
    </xf>
    <xf numFmtId="3" fontId="2" fillId="0" borderId="1" xfId="4" applyNumberFormat="1" applyFont="1" applyBorder="1" applyAlignment="1">
      <alignment horizontal="right" vertical="top" wrapText="1"/>
    </xf>
    <xf numFmtId="0" fontId="2" fillId="0" borderId="9" xfId="9" applyFont="1" applyBorder="1" applyAlignment="1">
      <alignment horizontal="center" wrapText="1"/>
    </xf>
    <xf numFmtId="0" fontId="11" fillId="0" borderId="0" xfId="9" applyFont="1" applyBorder="1" applyAlignment="1">
      <alignment horizontal="center" vertical="center"/>
    </xf>
    <xf numFmtId="0" fontId="2" fillId="0" borderId="5" xfId="6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2" fillId="0" borderId="1" xfId="6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2" fillId="0" borderId="4" xfId="6" applyFont="1" applyBorder="1" applyAlignment="1">
      <alignment horizontal="center" vertical="center" wrapText="1"/>
    </xf>
    <xf numFmtId="0" fontId="2" fillId="0" borderId="3" xfId="6" applyFont="1" applyBorder="1" applyAlignment="1">
      <alignment horizontal="center" vertical="center" wrapText="1"/>
    </xf>
    <xf numFmtId="0" fontId="2" fillId="0" borderId="2" xfId="6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top" wrapText="1"/>
    </xf>
    <xf numFmtId="0" fontId="10" fillId="0" borderId="0" xfId="1" applyFont="1" applyBorder="1" applyAlignment="1">
      <alignment horizontal="center" vertical="top" wrapText="1"/>
    </xf>
    <xf numFmtId="0" fontId="10" fillId="0" borderId="8" xfId="1" applyFont="1" applyBorder="1" applyAlignment="1">
      <alignment horizontal="center" vertical="top"/>
    </xf>
    <xf numFmtId="0" fontId="1" fillId="0" borderId="0" xfId="1"/>
    <xf numFmtId="164" fontId="2" fillId="0" borderId="0" xfId="7" applyNumberFormat="1" applyFont="1" applyAlignment="1">
      <alignment horizontal="right"/>
    </xf>
    <xf numFmtId="4" fontId="2" fillId="0" borderId="0" xfId="7" applyNumberFormat="1" applyFont="1" applyAlignment="1">
      <alignment horizontal="right"/>
    </xf>
    <xf numFmtId="0" fontId="2" fillId="0" borderId="0" xfId="7" applyFont="1" applyAlignment="1">
      <alignment horizontal="right"/>
    </xf>
    <xf numFmtId="0" fontId="2" fillId="0" borderId="4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" xfId="4" applyFont="1" applyBorder="1" applyAlignment="1">
      <alignment horizontal="left" vertical="top" wrapText="1"/>
    </xf>
    <xf numFmtId="0" fontId="1" fillId="0" borderId="1" xfId="1" applyFont="1" applyBorder="1" applyAlignment="1">
      <alignment horizontal="left" vertical="top" wrapText="1"/>
    </xf>
    <xf numFmtId="49" fontId="7" fillId="0" borderId="1" xfId="1" applyNumberFormat="1" applyFont="1" applyBorder="1" applyAlignment="1">
      <alignment horizontal="left" vertical="top" wrapText="1"/>
    </xf>
    <xf numFmtId="0" fontId="6" fillId="0" borderId="1" xfId="1" applyFont="1" applyBorder="1" applyAlignment="1">
      <alignment horizontal="left" vertical="top" wrapText="1"/>
    </xf>
    <xf numFmtId="49" fontId="5" fillId="0" borderId="5" xfId="1" applyNumberFormat="1" applyFont="1" applyBorder="1" applyAlignment="1">
      <alignment horizontal="left" vertical="top" wrapText="1"/>
    </xf>
    <xf numFmtId="0" fontId="4" fillId="0" borderId="5" xfId="1" applyFont="1" applyBorder="1" applyAlignment="1">
      <alignment horizontal="left" vertical="top" wrapText="1"/>
    </xf>
    <xf numFmtId="0" fontId="3" fillId="0" borderId="0" xfId="1" applyFont="1" applyAlignment="1">
      <alignment horizontal="left" vertical="top"/>
    </xf>
    <xf numFmtId="0" fontId="2" fillId="0" borderId="0" xfId="1" applyFont="1" applyAlignment="1">
      <alignment horizontal="left"/>
    </xf>
    <xf numFmtId="0" fontId="5" fillId="0" borderId="1" xfId="4" applyFont="1" applyBorder="1" applyAlignment="1">
      <alignment horizontal="left" vertical="top" wrapText="1"/>
    </xf>
    <xf numFmtId="0" fontId="4" fillId="0" borderId="1" xfId="1" applyFont="1" applyBorder="1" applyAlignment="1">
      <alignment horizontal="left" vertical="top" wrapText="1"/>
    </xf>
    <xf numFmtId="0" fontId="5" fillId="0" borderId="4" xfId="4" applyFont="1" applyBorder="1" applyAlignment="1">
      <alignment horizontal="left" vertical="top" wrapText="1"/>
    </xf>
    <xf numFmtId="0" fontId="5" fillId="0" borderId="3" xfId="4" applyFont="1" applyBorder="1" applyAlignment="1">
      <alignment horizontal="left" vertical="top" wrapText="1"/>
    </xf>
    <xf numFmtId="0" fontId="5" fillId="0" borderId="2" xfId="4" applyFont="1" applyBorder="1" applyAlignment="1">
      <alignment horizontal="left" vertical="top" wrapText="1"/>
    </xf>
    <xf numFmtId="0" fontId="1" fillId="0" borderId="4" xfId="29" applyBorder="1" applyAlignment="1">
      <alignment horizontal="center"/>
    </xf>
    <xf numFmtId="0" fontId="1" fillId="0" borderId="3" xfId="29" applyBorder="1" applyAlignment="1">
      <alignment horizontal="center"/>
    </xf>
    <xf numFmtId="0" fontId="1" fillId="0" borderId="2" xfId="29" applyBorder="1" applyAlignment="1">
      <alignment horizontal="center"/>
    </xf>
    <xf numFmtId="0" fontId="4" fillId="0" borderId="4" xfId="29" applyFont="1" applyBorder="1" applyAlignment="1">
      <alignment horizontal="left"/>
    </xf>
    <xf numFmtId="0" fontId="4" fillId="0" borderId="3" xfId="29" applyFont="1" applyBorder="1" applyAlignment="1">
      <alignment horizontal="left"/>
    </xf>
    <xf numFmtId="0" fontId="4" fillId="0" borderId="2" xfId="29" applyFont="1" applyBorder="1" applyAlignment="1">
      <alignment horizontal="left"/>
    </xf>
    <xf numFmtId="0" fontId="1" fillId="0" borderId="4" xfId="29" applyBorder="1" applyAlignment="1"/>
    <xf numFmtId="0" fontId="1" fillId="0" borderId="3" xfId="29" applyBorder="1" applyAlignment="1"/>
    <xf numFmtId="0" fontId="1" fillId="0" borderId="2" xfId="29" applyBorder="1" applyAlignment="1"/>
    <xf numFmtId="0" fontId="1" fillId="0" borderId="4" xfId="29" applyBorder="1" applyAlignment="1">
      <alignment horizontal="left"/>
    </xf>
    <xf numFmtId="0" fontId="1" fillId="0" borderId="3" xfId="29" applyBorder="1" applyAlignment="1">
      <alignment horizontal="left"/>
    </xf>
    <xf numFmtId="0" fontId="1" fillId="0" borderId="2" xfId="29" applyBorder="1" applyAlignment="1">
      <alignment horizontal="left"/>
    </xf>
    <xf numFmtId="0" fontId="1" fillId="0" borderId="0" xfId="29" applyAlignment="1">
      <alignment horizontal="center"/>
    </xf>
    <xf numFmtId="0" fontId="1" fillId="0" borderId="0" xfId="29" applyAlignment="1">
      <alignment horizontal="left"/>
    </xf>
    <xf numFmtId="0" fontId="18" fillId="0" borderId="0" xfId="29" applyFont="1" applyAlignment="1">
      <alignment horizontal="center" wrapText="1"/>
    </xf>
    <xf numFmtId="0" fontId="1" fillId="0" borderId="0" xfId="29" applyAlignment="1">
      <alignment horizontal="right"/>
    </xf>
    <xf numFmtId="0" fontId="4" fillId="0" borderId="4" xfId="29" applyFont="1" applyBorder="1" applyAlignment="1"/>
    <xf numFmtId="0" fontId="4" fillId="0" borderId="3" xfId="29" applyFont="1" applyBorder="1" applyAlignment="1"/>
    <xf numFmtId="0" fontId="4" fillId="0" borderId="2" xfId="29" applyFont="1" applyBorder="1" applyAlignment="1"/>
    <xf numFmtId="0" fontId="1" fillId="0" borderId="5" xfId="29" applyBorder="1" applyAlignment="1">
      <alignment horizontal="center"/>
    </xf>
    <xf numFmtId="0" fontId="1" fillId="0" borderId="6" xfId="29" applyBorder="1" applyAlignment="1">
      <alignment horizontal="center"/>
    </xf>
    <xf numFmtId="0" fontId="1" fillId="0" borderId="14" xfId="29" applyBorder="1" applyAlignment="1">
      <alignment horizontal="center"/>
    </xf>
    <xf numFmtId="0" fontId="1" fillId="0" borderId="8" xfId="29" applyBorder="1" applyAlignment="1">
      <alignment horizontal="center"/>
    </xf>
    <xf numFmtId="0" fontId="1" fillId="0" borderId="10" xfId="29" applyBorder="1" applyAlignment="1">
      <alignment horizontal="center"/>
    </xf>
    <xf numFmtId="0" fontId="1" fillId="0" borderId="13" xfId="29" applyBorder="1" applyAlignment="1">
      <alignment horizontal="center"/>
    </xf>
    <xf numFmtId="0" fontId="1" fillId="0" borderId="9" xfId="29" applyBorder="1" applyAlignment="1">
      <alignment horizontal="center"/>
    </xf>
    <xf numFmtId="0" fontId="1" fillId="0" borderId="12" xfId="29" applyBorder="1" applyAlignment="1">
      <alignment horizontal="center"/>
    </xf>
    <xf numFmtId="0" fontId="1" fillId="0" borderId="14" xfId="29" applyBorder="1" applyAlignment="1">
      <alignment horizontal="center" wrapText="1"/>
    </xf>
    <xf numFmtId="0" fontId="1" fillId="0" borderId="8" xfId="29" applyBorder="1" applyAlignment="1">
      <alignment horizontal="center" wrapText="1"/>
    </xf>
    <xf numFmtId="0" fontId="1" fillId="0" borderId="10" xfId="29" applyBorder="1" applyAlignment="1">
      <alignment horizontal="center" wrapText="1"/>
    </xf>
    <xf numFmtId="0" fontId="1" fillId="0" borderId="13" xfId="29" applyBorder="1" applyAlignment="1">
      <alignment horizontal="center" wrapText="1"/>
    </xf>
    <xf numFmtId="0" fontId="1" fillId="0" borderId="9" xfId="29" applyBorder="1" applyAlignment="1">
      <alignment horizontal="center" wrapText="1"/>
    </xf>
    <xf numFmtId="0" fontId="1" fillId="0" borderId="12" xfId="29" applyBorder="1" applyAlignment="1">
      <alignment horizontal="center" wrapText="1"/>
    </xf>
    <xf numFmtId="0" fontId="1" fillId="0" borderId="5" xfId="29" applyBorder="1" applyAlignment="1">
      <alignment horizontal="center" wrapText="1"/>
    </xf>
    <xf numFmtId="0" fontId="1" fillId="0" borderId="6" xfId="29" applyBorder="1" applyAlignment="1">
      <alignment horizontal="center" wrapText="1"/>
    </xf>
  </cellXfs>
  <cellStyles count="30">
    <cellStyle name="Акт" xfId="10"/>
    <cellStyle name="АктМТСН" xfId="11"/>
    <cellStyle name="ВедРесурсов" xfId="12"/>
    <cellStyle name="ВедРесурсовАкт" xfId="13"/>
    <cellStyle name="Итоги" xfId="4"/>
    <cellStyle name="ИтогоАктБазЦ" xfId="14"/>
    <cellStyle name="ИтогоАктБИМ" xfId="15"/>
    <cellStyle name="ИтогоАктРесМет" xfId="16"/>
    <cellStyle name="ИтогоАктТекЦ" xfId="17"/>
    <cellStyle name="ИтогоБазЦ" xfId="8"/>
    <cellStyle name="ИтогоБИМ" xfId="7"/>
    <cellStyle name="ИтогоРесМет" xfId="18"/>
    <cellStyle name="ИтогоТекЦ" xfId="19"/>
    <cellStyle name="ЛокСмета" xfId="5"/>
    <cellStyle name="ЛокСмМТСН" xfId="20"/>
    <cellStyle name="М29" xfId="21"/>
    <cellStyle name="ОбСмета" xfId="22"/>
    <cellStyle name="Обычный" xfId="0" builtinId="0"/>
    <cellStyle name="Обычный 2" xfId="1"/>
    <cellStyle name="Обычный 3" xfId="29"/>
    <cellStyle name="Обычный_Мои данные" xfId="6"/>
    <cellStyle name="Параметр" xfId="23"/>
    <cellStyle name="ПеременныеСметы" xfId="24"/>
    <cellStyle name="РесСмета" xfId="25"/>
    <cellStyle name="СводкаСтоимРаб" xfId="26"/>
    <cellStyle name="СводРасч" xfId="27"/>
    <cellStyle name="Титул" xfId="9"/>
    <cellStyle name="Хвост" xfId="2"/>
    <cellStyle name="Хвост_Переменные и константы" xfId="3"/>
    <cellStyle name="Экспертиза" xfId="2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workbookViewId="0">
      <selection sqref="A1:K1"/>
    </sheetView>
  </sheetViews>
  <sheetFormatPr defaultRowHeight="12.75" x14ac:dyDescent="0.2"/>
  <cols>
    <col min="1" max="4" width="9.140625" style="43"/>
    <col min="5" max="5" width="5.28515625" style="43" customWidth="1"/>
    <col min="6" max="6" width="0.140625" style="43" hidden="1" customWidth="1"/>
    <col min="7" max="9" width="9.140625" style="43"/>
    <col min="10" max="10" width="9.140625" style="43" hidden="1" customWidth="1"/>
    <col min="11" max="11" width="11.85546875" style="43" customWidth="1"/>
    <col min="12" max="16384" width="9.140625" style="43"/>
  </cols>
  <sheetData>
    <row r="1" spans="1:11" x14ac:dyDescent="0.2">
      <c r="A1" s="110" t="s">
        <v>115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</row>
    <row r="2" spans="1:11" x14ac:dyDescent="0.2">
      <c r="A2" s="58"/>
      <c r="B2" s="58"/>
      <c r="C2" s="58"/>
      <c r="D2" s="58"/>
      <c r="E2" s="58"/>
      <c r="F2" s="58"/>
      <c r="G2" s="58"/>
      <c r="H2" s="58"/>
      <c r="I2" s="58"/>
    </row>
    <row r="3" spans="1:11" x14ac:dyDescent="0.2">
      <c r="A3" s="58"/>
      <c r="B3" s="58"/>
      <c r="C3" s="58"/>
      <c r="D3" s="58"/>
      <c r="E3" s="58"/>
      <c r="F3" s="58"/>
      <c r="G3" s="58"/>
      <c r="H3" s="58"/>
      <c r="I3" s="58"/>
    </row>
    <row r="4" spans="1:11" x14ac:dyDescent="0.2">
      <c r="A4" s="58"/>
      <c r="B4" s="58"/>
      <c r="C4" s="58"/>
      <c r="D4" s="58"/>
      <c r="E4" s="58"/>
      <c r="F4" s="58"/>
      <c r="G4" s="58"/>
      <c r="H4" s="58"/>
      <c r="I4" s="58"/>
    </row>
    <row r="5" spans="1:11" x14ac:dyDescent="0.2">
      <c r="A5" s="58"/>
      <c r="B5" s="58"/>
      <c r="C5" s="58"/>
      <c r="D5" s="58"/>
      <c r="E5" s="58"/>
      <c r="F5" s="58"/>
      <c r="G5" s="58"/>
      <c r="H5" s="58"/>
      <c r="I5" s="58"/>
    </row>
    <row r="6" spans="1:11" x14ac:dyDescent="0.2">
      <c r="G6" s="111" t="s">
        <v>113</v>
      </c>
      <c r="H6" s="111"/>
      <c r="I6" s="111"/>
    </row>
    <row r="7" spans="1:11" x14ac:dyDescent="0.2">
      <c r="G7" s="113" t="s">
        <v>116</v>
      </c>
      <c r="H7" s="113"/>
      <c r="I7" s="113"/>
      <c r="J7" s="113"/>
      <c r="K7" s="113"/>
    </row>
    <row r="8" spans="1:11" x14ac:dyDescent="0.2">
      <c r="G8" s="113" t="s">
        <v>117</v>
      </c>
      <c r="H8" s="113"/>
      <c r="I8" s="113"/>
      <c r="J8" s="113"/>
      <c r="K8" s="113"/>
    </row>
    <row r="14" spans="1:11" ht="60.75" customHeight="1" x14ac:dyDescent="0.2">
      <c r="A14" s="112" t="s">
        <v>121</v>
      </c>
      <c r="B14" s="112"/>
      <c r="C14" s="112"/>
      <c r="D14" s="112"/>
      <c r="E14" s="112"/>
      <c r="F14" s="112"/>
      <c r="G14" s="112"/>
      <c r="H14" s="112"/>
      <c r="I14" s="112"/>
      <c r="J14" s="112"/>
      <c r="K14" s="112"/>
    </row>
    <row r="16" spans="1:11" x14ac:dyDescent="0.2">
      <c r="A16" s="117" t="s">
        <v>82</v>
      </c>
      <c r="B16" s="119" t="s">
        <v>112</v>
      </c>
      <c r="C16" s="120"/>
      <c r="D16" s="120"/>
      <c r="E16" s="120"/>
      <c r="F16" s="121"/>
      <c r="G16" s="125" t="s">
        <v>111</v>
      </c>
      <c r="H16" s="126"/>
      <c r="I16" s="126"/>
      <c r="J16" s="127"/>
      <c r="K16" s="131" t="s">
        <v>110</v>
      </c>
    </row>
    <row r="17" spans="1:12" ht="27.75" customHeight="1" x14ac:dyDescent="0.2">
      <c r="A17" s="118"/>
      <c r="B17" s="122"/>
      <c r="C17" s="123"/>
      <c r="D17" s="123"/>
      <c r="E17" s="123"/>
      <c r="F17" s="124"/>
      <c r="G17" s="128"/>
      <c r="H17" s="129"/>
      <c r="I17" s="129"/>
      <c r="J17" s="130"/>
      <c r="K17" s="132"/>
    </row>
    <row r="18" spans="1:12" x14ac:dyDescent="0.2">
      <c r="A18" s="114" t="s">
        <v>109</v>
      </c>
      <c r="B18" s="115"/>
      <c r="C18" s="115"/>
      <c r="D18" s="115"/>
      <c r="E18" s="115"/>
      <c r="F18" s="115"/>
      <c r="G18" s="115"/>
      <c r="H18" s="115"/>
      <c r="I18" s="115"/>
      <c r="J18" s="116"/>
      <c r="K18" s="48"/>
    </row>
    <row r="19" spans="1:12" x14ac:dyDescent="0.2">
      <c r="A19" s="57">
        <v>1</v>
      </c>
      <c r="B19" s="104" t="s">
        <v>118</v>
      </c>
      <c r="C19" s="105"/>
      <c r="D19" s="105"/>
      <c r="E19" s="105"/>
      <c r="F19" s="106"/>
      <c r="G19" s="104" t="s">
        <v>119</v>
      </c>
      <c r="H19" s="105"/>
      <c r="I19" s="105"/>
      <c r="J19" s="106"/>
      <c r="K19" s="51">
        <v>1278333.05</v>
      </c>
    </row>
    <row r="20" spans="1:12" x14ac:dyDescent="0.2">
      <c r="A20" s="54">
        <v>2</v>
      </c>
      <c r="B20" s="104" t="s">
        <v>120</v>
      </c>
      <c r="C20" s="105"/>
      <c r="D20" s="105"/>
      <c r="E20" s="105"/>
      <c r="F20" s="106"/>
      <c r="G20" s="104" t="s">
        <v>119</v>
      </c>
      <c r="H20" s="105"/>
      <c r="I20" s="105"/>
      <c r="J20" s="106"/>
      <c r="K20" s="51">
        <v>408627.97</v>
      </c>
      <c r="L20" s="56"/>
    </row>
    <row r="21" spans="1:12" x14ac:dyDescent="0.2">
      <c r="A21" s="54"/>
      <c r="B21" s="104"/>
      <c r="C21" s="105"/>
      <c r="D21" s="105"/>
      <c r="E21" s="105"/>
      <c r="F21" s="106"/>
      <c r="G21" s="104"/>
      <c r="H21" s="105"/>
      <c r="I21" s="105"/>
      <c r="J21" s="105"/>
      <c r="K21" s="51"/>
    </row>
    <row r="22" spans="1:12" x14ac:dyDescent="0.2">
      <c r="A22" s="55"/>
      <c r="B22" s="104"/>
      <c r="C22" s="105"/>
      <c r="D22" s="105"/>
      <c r="E22" s="105"/>
      <c r="F22" s="106"/>
      <c r="G22" s="104"/>
      <c r="H22" s="105"/>
      <c r="I22" s="105"/>
      <c r="J22" s="105"/>
      <c r="K22" s="53"/>
    </row>
    <row r="23" spans="1:12" x14ac:dyDescent="0.2">
      <c r="A23" s="54"/>
      <c r="B23" s="104"/>
      <c r="C23" s="105"/>
      <c r="D23" s="105"/>
      <c r="E23" s="105"/>
      <c r="F23" s="106"/>
      <c r="G23" s="104"/>
      <c r="H23" s="105"/>
      <c r="I23" s="105"/>
      <c r="J23" s="105"/>
      <c r="K23" s="53"/>
    </row>
    <row r="24" spans="1:12" x14ac:dyDescent="0.2">
      <c r="A24" s="49"/>
      <c r="B24" s="104" t="s">
        <v>108</v>
      </c>
      <c r="C24" s="105"/>
      <c r="D24" s="105"/>
      <c r="E24" s="105"/>
      <c r="F24" s="106"/>
      <c r="G24" s="98"/>
      <c r="H24" s="99"/>
      <c r="I24" s="99"/>
      <c r="J24" s="100"/>
      <c r="K24" s="52">
        <f>SUM(K19:K23)</f>
        <v>1686961.02</v>
      </c>
    </row>
    <row r="25" spans="1:12" x14ac:dyDescent="0.2">
      <c r="A25" s="101" t="s">
        <v>107</v>
      </c>
      <c r="B25" s="102"/>
      <c r="C25" s="102"/>
      <c r="D25" s="102"/>
      <c r="E25" s="102"/>
      <c r="F25" s="102"/>
      <c r="G25" s="102"/>
      <c r="H25" s="102"/>
      <c r="I25" s="102"/>
      <c r="J25" s="102"/>
      <c r="K25" s="103"/>
    </row>
    <row r="26" spans="1:12" x14ac:dyDescent="0.2">
      <c r="A26" s="48"/>
      <c r="B26" s="107" t="s">
        <v>106</v>
      </c>
      <c r="C26" s="108"/>
      <c r="D26" s="108"/>
      <c r="E26" s="108"/>
      <c r="F26" s="109"/>
      <c r="G26" s="98"/>
      <c r="H26" s="99"/>
      <c r="I26" s="99"/>
      <c r="J26" s="100"/>
      <c r="K26" s="51">
        <f>K24*18%</f>
        <v>303652.98359999998</v>
      </c>
    </row>
    <row r="27" spans="1:12" x14ac:dyDescent="0.2">
      <c r="A27" s="49"/>
      <c r="B27" s="107" t="s">
        <v>105</v>
      </c>
      <c r="C27" s="108"/>
      <c r="D27" s="108"/>
      <c r="E27" s="108"/>
      <c r="F27" s="109"/>
      <c r="G27" s="98"/>
      <c r="H27" s="99"/>
      <c r="I27" s="99"/>
      <c r="J27" s="100"/>
      <c r="K27" s="50">
        <f>K24+K26</f>
        <v>1990614.0035999999</v>
      </c>
    </row>
    <row r="28" spans="1:12" x14ac:dyDescent="0.2">
      <c r="A28" s="48"/>
      <c r="B28" s="98"/>
      <c r="C28" s="99"/>
      <c r="D28" s="99"/>
      <c r="E28" s="99"/>
      <c r="F28" s="100"/>
      <c r="G28" s="98"/>
      <c r="H28" s="99"/>
      <c r="I28" s="99"/>
      <c r="J28" s="100"/>
      <c r="K28" s="48"/>
    </row>
    <row r="29" spans="1:12" x14ac:dyDescent="0.2">
      <c r="A29" s="49"/>
      <c r="B29" s="98"/>
      <c r="C29" s="99"/>
      <c r="D29" s="99"/>
      <c r="E29" s="99"/>
      <c r="F29" s="100"/>
      <c r="G29" s="98"/>
      <c r="H29" s="99"/>
      <c r="I29" s="99"/>
      <c r="J29" s="100"/>
      <c r="K29" s="48"/>
    </row>
    <row r="30" spans="1:12" x14ac:dyDescent="0.2">
      <c r="A30" s="46"/>
      <c r="B30" s="46"/>
      <c r="C30" s="46"/>
      <c r="D30" s="46"/>
      <c r="E30" s="46"/>
      <c r="F30" s="47"/>
      <c r="G30" s="46"/>
      <c r="H30" s="46"/>
      <c r="I30" s="46"/>
      <c r="J30" s="46"/>
      <c r="K30" s="46"/>
      <c r="L30" s="44"/>
    </row>
    <row r="31" spans="1:12" x14ac:dyDescent="0.2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</row>
    <row r="32" spans="1:12" x14ac:dyDescent="0.2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</row>
    <row r="33" spans="1:12" x14ac:dyDescent="0.2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</row>
    <row r="34" spans="1:12" x14ac:dyDescent="0.2">
      <c r="A34" s="45" t="s">
        <v>114</v>
      </c>
      <c r="B34" s="45"/>
      <c r="C34" s="45"/>
      <c r="D34" s="45"/>
      <c r="E34" s="44"/>
      <c r="F34" s="44"/>
      <c r="G34" s="44"/>
      <c r="H34" s="44"/>
      <c r="I34" s="44"/>
      <c r="J34" s="44"/>
      <c r="K34" s="44"/>
      <c r="L34" s="44"/>
    </row>
    <row r="35" spans="1:12" x14ac:dyDescent="0.2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</row>
    <row r="36" spans="1:12" x14ac:dyDescent="0.2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</row>
    <row r="37" spans="1:12" x14ac:dyDescent="0.2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</row>
    <row r="38" spans="1:12" x14ac:dyDescent="0.2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</row>
    <row r="39" spans="1:12" x14ac:dyDescent="0.2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</row>
    <row r="40" spans="1:12" x14ac:dyDescent="0.2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</row>
    <row r="41" spans="1:12" x14ac:dyDescent="0.2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</row>
    <row r="42" spans="1:12" x14ac:dyDescent="0.2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</row>
    <row r="43" spans="1:12" x14ac:dyDescent="0.2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</row>
    <row r="44" spans="1:12" x14ac:dyDescent="0.2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</row>
    <row r="45" spans="1:12" x14ac:dyDescent="0.2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</row>
    <row r="46" spans="1:12" x14ac:dyDescent="0.2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</row>
    <row r="47" spans="1:12" x14ac:dyDescent="0.2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</row>
    <row r="48" spans="1:12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</row>
    <row r="49" spans="1:13" x14ac:dyDescent="0.2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</row>
    <row r="50" spans="1:13" x14ac:dyDescent="0.2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</row>
    <row r="51" spans="1:13" x14ac:dyDescent="0.2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</row>
    <row r="52" spans="1:13" x14ac:dyDescent="0.2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</row>
    <row r="53" spans="1:13" x14ac:dyDescent="0.2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</row>
    <row r="54" spans="1:13" x14ac:dyDescent="0.2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</row>
    <row r="55" spans="1:13" x14ac:dyDescent="0.2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</row>
  </sheetData>
  <mergeCells count="31">
    <mergeCell ref="B22:F22"/>
    <mergeCell ref="B28:F28"/>
    <mergeCell ref="G21:J21"/>
    <mergeCell ref="G22:J22"/>
    <mergeCell ref="G23:J23"/>
    <mergeCell ref="G27:J27"/>
    <mergeCell ref="B21:F21"/>
    <mergeCell ref="A1:K1"/>
    <mergeCell ref="G6:I6"/>
    <mergeCell ref="B20:F20"/>
    <mergeCell ref="A14:K14"/>
    <mergeCell ref="G8:K8"/>
    <mergeCell ref="A18:J18"/>
    <mergeCell ref="A16:A17"/>
    <mergeCell ref="B16:F17"/>
    <mergeCell ref="G16:J17"/>
    <mergeCell ref="B19:F19"/>
    <mergeCell ref="G7:K7"/>
    <mergeCell ref="G19:J19"/>
    <mergeCell ref="K16:K17"/>
    <mergeCell ref="G20:J20"/>
    <mergeCell ref="G29:J29"/>
    <mergeCell ref="A25:K25"/>
    <mergeCell ref="B29:F29"/>
    <mergeCell ref="G26:J26"/>
    <mergeCell ref="B23:F23"/>
    <mergeCell ref="G24:J24"/>
    <mergeCell ref="B24:F24"/>
    <mergeCell ref="G28:J28"/>
    <mergeCell ref="B26:F26"/>
    <mergeCell ref="B27:F27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532"/>
  <sheetViews>
    <sheetView showGridLines="0" zoomScale="92" zoomScaleSheetLayoutView="100" workbookViewId="0">
      <selection activeCell="B1" sqref="B1"/>
    </sheetView>
  </sheetViews>
  <sheetFormatPr defaultRowHeight="12" x14ac:dyDescent="0.2"/>
  <cols>
    <col min="1" max="1" width="8.5703125" style="2" customWidth="1"/>
    <col min="2" max="2" width="40.5703125" style="2" customWidth="1"/>
    <col min="3" max="3" width="11.85546875" style="2" customWidth="1"/>
    <col min="4" max="5" width="12.140625" style="2" customWidth="1"/>
    <col min="6" max="6" width="9.7109375" style="2" customWidth="1"/>
    <col min="7" max="8" width="12.140625" style="2" customWidth="1"/>
    <col min="9" max="9" width="9.7109375" style="2" customWidth="1"/>
    <col min="10" max="10" width="12.140625" style="2" customWidth="1"/>
    <col min="11" max="13" width="12.140625" style="1" customWidth="1"/>
    <col min="14" max="14" width="9.7109375" style="1" customWidth="1"/>
    <col min="15" max="15" width="10.5703125" style="1" bestFit="1" customWidth="1"/>
    <col min="16" max="17" width="10.5703125" style="1" hidden="1" customWidth="1"/>
    <col min="18" max="19" width="9.140625" style="1" hidden="1" customWidth="1"/>
    <col min="20" max="21" width="16.140625" style="1" hidden="1" customWidth="1"/>
    <col min="22" max="26" width="9.140625" style="1" hidden="1" customWidth="1"/>
    <col min="27" max="16384" width="9.140625" style="1"/>
  </cols>
  <sheetData>
    <row r="1" spans="1:43" x14ac:dyDescent="0.2">
      <c r="N1" s="1" t="s">
        <v>99</v>
      </c>
    </row>
    <row r="3" spans="1:43" ht="12.75" x14ac:dyDescent="0.2">
      <c r="A3" s="38"/>
      <c r="B3" s="42" t="s">
        <v>98</v>
      </c>
      <c r="C3" s="40"/>
      <c r="D3" s="39"/>
      <c r="E3" s="38"/>
      <c r="F3" s="37"/>
      <c r="G3" s="37"/>
      <c r="H3" s="37"/>
      <c r="I3" s="37"/>
      <c r="J3" s="37"/>
      <c r="K3" s="37"/>
      <c r="L3" s="41" t="s">
        <v>97</v>
      </c>
      <c r="M3" s="37"/>
      <c r="N3" s="37"/>
      <c r="O3" s="37"/>
      <c r="P3" s="60"/>
      <c r="Q3" s="60"/>
      <c r="R3" s="60"/>
      <c r="S3" s="60"/>
      <c r="T3" s="60"/>
      <c r="U3" s="60"/>
      <c r="V3" s="60"/>
      <c r="W3" s="60"/>
      <c r="X3" s="60"/>
      <c r="Y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</row>
    <row r="4" spans="1:43" ht="12.75" x14ac:dyDescent="0.2">
      <c r="A4" s="91" t="s">
        <v>96</v>
      </c>
      <c r="B4" s="91"/>
      <c r="C4" s="40"/>
      <c r="D4" s="39"/>
      <c r="E4" s="38"/>
      <c r="F4" s="37"/>
      <c r="G4" s="37"/>
      <c r="H4" s="37"/>
      <c r="I4" s="37"/>
      <c r="J4" s="37"/>
      <c r="K4" s="37"/>
      <c r="L4" s="91" t="s">
        <v>374</v>
      </c>
      <c r="M4" s="91"/>
      <c r="N4" s="91"/>
      <c r="O4" s="37"/>
      <c r="P4" s="60"/>
      <c r="Q4" s="60"/>
      <c r="R4" s="60"/>
      <c r="S4" s="60"/>
      <c r="T4" s="60"/>
      <c r="U4" s="60"/>
      <c r="V4" s="60"/>
      <c r="W4" s="60"/>
      <c r="X4" s="60"/>
      <c r="Y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</row>
    <row r="5" spans="1:43" ht="12.75" x14ac:dyDescent="0.2">
      <c r="A5" s="91" t="s">
        <v>373</v>
      </c>
      <c r="B5" s="91"/>
      <c r="C5" s="40"/>
      <c r="D5" s="39"/>
      <c r="E5" s="38"/>
      <c r="F5" s="37"/>
      <c r="G5" s="37"/>
      <c r="H5" s="37"/>
      <c r="I5" s="37"/>
      <c r="J5" s="37"/>
      <c r="K5" s="37"/>
      <c r="L5" s="61" t="s">
        <v>372</v>
      </c>
      <c r="M5" s="37"/>
      <c r="N5" s="37"/>
      <c r="O5" s="37"/>
      <c r="P5" s="60"/>
      <c r="Q5" s="60"/>
      <c r="R5" s="60"/>
      <c r="S5" s="60"/>
      <c r="T5" s="60"/>
      <c r="U5" s="60"/>
      <c r="V5" s="60"/>
      <c r="W5" s="60"/>
      <c r="X5" s="60"/>
      <c r="Y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</row>
    <row r="6" spans="1:43" ht="12.75" customHeight="1" x14ac:dyDescent="0.2">
      <c r="A6" s="91" t="s">
        <v>95</v>
      </c>
      <c r="B6" s="91"/>
      <c r="C6" s="40"/>
      <c r="D6" s="39"/>
      <c r="E6" s="38"/>
      <c r="F6" s="37"/>
      <c r="G6" s="37"/>
      <c r="H6" s="37"/>
      <c r="I6" s="37"/>
      <c r="J6" s="37"/>
      <c r="K6" s="37"/>
      <c r="L6" s="61" t="s">
        <v>94</v>
      </c>
      <c r="M6" s="37"/>
      <c r="N6" s="37"/>
      <c r="O6" s="37"/>
      <c r="P6" s="60"/>
      <c r="Q6" s="60"/>
      <c r="R6" s="60"/>
      <c r="S6" s="60"/>
      <c r="T6" s="60"/>
      <c r="U6" s="60"/>
      <c r="V6" s="60"/>
      <c r="W6" s="60"/>
      <c r="X6" s="60"/>
      <c r="Y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</row>
    <row r="7" spans="1:43" ht="12.75" x14ac:dyDescent="0.2">
      <c r="A7" s="92" t="s">
        <v>371</v>
      </c>
      <c r="B7" s="92"/>
      <c r="C7" s="36"/>
      <c r="D7" s="36"/>
      <c r="I7" s="35"/>
      <c r="J7" s="35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</row>
    <row r="8" spans="1:43" ht="12.75" customHeight="1" x14ac:dyDescent="0.2">
      <c r="A8" s="64" t="s">
        <v>93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</row>
    <row r="9" spans="1:43" ht="12.75" customHeight="1" x14ac:dyDescent="0.2">
      <c r="A9" s="76" t="s">
        <v>92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</row>
    <row r="10" spans="1:43" ht="12.75" x14ac:dyDescent="0.2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</row>
    <row r="11" spans="1:43" ht="15.75" x14ac:dyDescent="0.2">
      <c r="A11" s="65" t="s">
        <v>370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</row>
    <row r="12" spans="1:43" ht="12.75" customHeight="1" x14ac:dyDescent="0.2">
      <c r="A12" s="77" t="s">
        <v>91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</row>
    <row r="13" spans="1:43" ht="12.75" customHeight="1" x14ac:dyDescent="0.2">
      <c r="A13" s="64" t="s">
        <v>369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</row>
    <row r="14" spans="1:43" ht="12.75" x14ac:dyDescent="0.2">
      <c r="A14" s="78" t="s">
        <v>90</v>
      </c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</row>
    <row r="15" spans="1:43" ht="12.75" x14ac:dyDescent="0.2">
      <c r="A15" s="33"/>
      <c r="B15" s="25"/>
      <c r="C15" s="24"/>
      <c r="D15" s="23"/>
      <c r="E15" s="23"/>
      <c r="F15" s="23"/>
      <c r="G15" s="23"/>
      <c r="H15" s="23"/>
      <c r="I15" s="23"/>
      <c r="J15" s="23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</row>
    <row r="16" spans="1:43" ht="12.75" x14ac:dyDescent="0.2">
      <c r="A16" s="26"/>
      <c r="B16" s="62" t="s">
        <v>89</v>
      </c>
      <c r="C16" s="32"/>
      <c r="D16" s="23"/>
      <c r="E16" s="23"/>
      <c r="F16" s="23"/>
      <c r="G16" s="23"/>
      <c r="H16" s="23"/>
      <c r="I16" s="62"/>
      <c r="J16" s="62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</row>
    <row r="17" spans="1:43" ht="12.75" x14ac:dyDescent="0.2">
      <c r="A17" s="26"/>
      <c r="C17" s="1"/>
      <c r="D17" s="29"/>
      <c r="E17" s="29"/>
      <c r="F17" s="62" t="s">
        <v>88</v>
      </c>
      <c r="G17" s="62"/>
      <c r="H17" s="62"/>
      <c r="I17" s="62"/>
      <c r="J17" s="62"/>
      <c r="K17" s="80">
        <f>1508433/1000</f>
        <v>1508.433</v>
      </c>
      <c r="L17" s="80"/>
      <c r="M17" s="31" t="s">
        <v>84</v>
      </c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</row>
    <row r="18" spans="1:43" ht="21.75" customHeight="1" x14ac:dyDescent="0.2">
      <c r="A18" s="26"/>
      <c r="C18" s="1"/>
      <c r="D18" s="29"/>
      <c r="E18" s="29"/>
      <c r="F18" s="62" t="s">
        <v>87</v>
      </c>
      <c r="G18" s="62"/>
      <c r="H18" s="62"/>
      <c r="I18" s="62"/>
      <c r="J18" s="62"/>
      <c r="K18" s="82">
        <v>2186.13</v>
      </c>
      <c r="L18" s="82"/>
      <c r="M18" s="28" t="s">
        <v>86</v>
      </c>
      <c r="N18" s="27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</row>
    <row r="19" spans="1:43" ht="25.5" customHeight="1" x14ac:dyDescent="0.2">
      <c r="A19" s="26"/>
      <c r="C19" s="30"/>
      <c r="D19" s="29"/>
      <c r="E19" s="29"/>
      <c r="F19" s="62" t="s">
        <v>85</v>
      </c>
      <c r="G19" s="62"/>
      <c r="H19" s="62"/>
      <c r="I19" s="62"/>
      <c r="J19" s="62"/>
      <c r="K19" s="81">
        <f>285344/1000</f>
        <v>285.34399999999999</v>
      </c>
      <c r="L19" s="81"/>
      <c r="M19" s="28" t="s">
        <v>84</v>
      </c>
      <c r="N19" s="27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</row>
    <row r="20" spans="1:43" ht="27.75" customHeight="1" x14ac:dyDescent="0.2">
      <c r="A20" s="26"/>
      <c r="C20" s="62"/>
      <c r="D20" s="62"/>
      <c r="E20" s="62"/>
      <c r="F20" s="62" t="s">
        <v>83</v>
      </c>
      <c r="G20" s="62"/>
      <c r="H20" s="62"/>
      <c r="I20" s="62"/>
      <c r="J20" s="62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</row>
    <row r="21" spans="1:43" s="22" customFormat="1" ht="12.75" x14ac:dyDescent="0.2">
      <c r="A21" s="26"/>
      <c r="B21" s="25"/>
      <c r="C21" s="24"/>
      <c r="D21" s="23"/>
      <c r="E21" s="23"/>
      <c r="F21" s="23"/>
      <c r="G21" s="23"/>
      <c r="H21" s="23"/>
      <c r="I21" s="23"/>
      <c r="J21" s="23"/>
      <c r="K21" s="1"/>
      <c r="L21" s="1"/>
      <c r="M21" s="1"/>
      <c r="N21" s="1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</row>
    <row r="22" spans="1:43" s="21" customFormat="1" ht="12.75" x14ac:dyDescent="0.2">
      <c r="A22" s="73" t="s">
        <v>82</v>
      </c>
      <c r="B22" s="73" t="s">
        <v>81</v>
      </c>
      <c r="C22" s="73" t="s">
        <v>80</v>
      </c>
      <c r="D22" s="70" t="s">
        <v>79</v>
      </c>
      <c r="E22" s="71"/>
      <c r="F22" s="72"/>
      <c r="G22" s="70" t="s">
        <v>78</v>
      </c>
      <c r="H22" s="71"/>
      <c r="I22" s="72"/>
      <c r="J22" s="83" t="s">
        <v>77</v>
      </c>
      <c r="K22" s="84"/>
      <c r="L22" s="68" t="s">
        <v>76</v>
      </c>
      <c r="M22" s="68"/>
      <c r="N22" s="68"/>
      <c r="O22" s="79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</row>
    <row r="23" spans="1:43" s="20" customFormat="1" ht="12.75" x14ac:dyDescent="0.2">
      <c r="A23" s="74"/>
      <c r="B23" s="74"/>
      <c r="C23" s="74"/>
      <c r="D23" s="66" t="s">
        <v>75</v>
      </c>
      <c r="E23" s="59" t="s">
        <v>74</v>
      </c>
      <c r="F23" s="59" t="s">
        <v>73</v>
      </c>
      <c r="G23" s="66" t="s">
        <v>75</v>
      </c>
      <c r="H23" s="59" t="s">
        <v>74</v>
      </c>
      <c r="I23" s="59" t="s">
        <v>73</v>
      </c>
      <c r="J23" s="59" t="s">
        <v>74</v>
      </c>
      <c r="K23" s="59" t="s">
        <v>73</v>
      </c>
      <c r="L23" s="68" t="s">
        <v>75</v>
      </c>
      <c r="M23" s="59" t="s">
        <v>74</v>
      </c>
      <c r="N23" s="59" t="s">
        <v>73</v>
      </c>
      <c r="O23" s="79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</row>
    <row r="24" spans="1:43" ht="12.75" x14ac:dyDescent="0.2">
      <c r="A24" s="75"/>
      <c r="B24" s="75"/>
      <c r="C24" s="75"/>
      <c r="D24" s="67"/>
      <c r="E24" s="19" t="s">
        <v>72</v>
      </c>
      <c r="F24" s="59" t="s">
        <v>71</v>
      </c>
      <c r="G24" s="67"/>
      <c r="H24" s="19" t="s">
        <v>72</v>
      </c>
      <c r="I24" s="59" t="s">
        <v>71</v>
      </c>
      <c r="J24" s="19" t="s">
        <v>72</v>
      </c>
      <c r="K24" s="59" t="s">
        <v>71</v>
      </c>
      <c r="L24" s="69"/>
      <c r="M24" s="19" t="s">
        <v>72</v>
      </c>
      <c r="N24" s="59" t="s">
        <v>71</v>
      </c>
      <c r="O24" s="79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</row>
    <row r="25" spans="1:43" ht="12.75" x14ac:dyDescent="0.2">
      <c r="A25" s="18">
        <v>1</v>
      </c>
      <c r="B25" s="18">
        <v>2</v>
      </c>
      <c r="C25" s="18">
        <v>3</v>
      </c>
      <c r="D25" s="18">
        <v>4</v>
      </c>
      <c r="E25" s="18">
        <v>5</v>
      </c>
      <c r="F25" s="18">
        <v>6</v>
      </c>
      <c r="G25" s="18">
        <v>7</v>
      </c>
      <c r="H25" s="18">
        <v>8</v>
      </c>
      <c r="I25" s="18">
        <v>9</v>
      </c>
      <c r="J25" s="18">
        <v>10</v>
      </c>
      <c r="K25" s="18">
        <v>11</v>
      </c>
      <c r="L25" s="18">
        <v>12</v>
      </c>
      <c r="M25" s="18">
        <v>13</v>
      </c>
      <c r="N25" s="18">
        <v>14</v>
      </c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</row>
    <row r="26" spans="1:43" ht="21" customHeight="1" x14ac:dyDescent="0.2">
      <c r="A26" s="87" t="s">
        <v>70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</row>
    <row r="27" spans="1:43" ht="204" x14ac:dyDescent="0.2">
      <c r="A27" s="16">
        <v>1</v>
      </c>
      <c r="B27" s="17" t="s">
        <v>368</v>
      </c>
      <c r="C27" s="15" t="s">
        <v>367</v>
      </c>
      <c r="D27" s="14">
        <v>23289.37</v>
      </c>
      <c r="E27" s="14" t="s">
        <v>366</v>
      </c>
      <c r="F27" s="14" t="s">
        <v>358</v>
      </c>
      <c r="G27" s="14">
        <v>111160</v>
      </c>
      <c r="H27" s="14" t="s">
        <v>365</v>
      </c>
      <c r="I27" s="14" t="s">
        <v>364</v>
      </c>
      <c r="J27" s="16" t="s">
        <v>69</v>
      </c>
      <c r="K27" s="15" t="s">
        <v>67</v>
      </c>
      <c r="L27" s="14">
        <v>393724</v>
      </c>
      <c r="M27" s="14" t="s">
        <v>363</v>
      </c>
      <c r="N27" s="14" t="s">
        <v>362</v>
      </c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</row>
    <row r="28" spans="1:43" ht="228" x14ac:dyDescent="0.2">
      <c r="A28" s="16">
        <v>2</v>
      </c>
      <c r="B28" s="17" t="s">
        <v>361</v>
      </c>
      <c r="C28" s="15" t="s">
        <v>360</v>
      </c>
      <c r="D28" s="14">
        <v>54188.37</v>
      </c>
      <c r="E28" s="14" t="s">
        <v>359</v>
      </c>
      <c r="F28" s="14" t="s">
        <v>358</v>
      </c>
      <c r="G28" s="14">
        <v>26715</v>
      </c>
      <c r="H28" s="14" t="s">
        <v>357</v>
      </c>
      <c r="I28" s="14" t="s">
        <v>356</v>
      </c>
      <c r="J28" s="16" t="s">
        <v>68</v>
      </c>
      <c r="K28" s="15" t="s">
        <v>67</v>
      </c>
      <c r="L28" s="14">
        <v>70324</v>
      </c>
      <c r="M28" s="14" t="s">
        <v>355</v>
      </c>
      <c r="N28" s="14" t="s">
        <v>354</v>
      </c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</row>
    <row r="29" spans="1:43" ht="180" x14ac:dyDescent="0.2">
      <c r="A29" s="16">
        <v>3</v>
      </c>
      <c r="B29" s="17" t="s">
        <v>353</v>
      </c>
      <c r="C29" s="15">
        <v>49.11</v>
      </c>
      <c r="D29" s="14">
        <v>1642.99</v>
      </c>
      <c r="E29" s="14" t="s">
        <v>352</v>
      </c>
      <c r="F29" s="14">
        <v>72.78</v>
      </c>
      <c r="G29" s="14">
        <v>80687</v>
      </c>
      <c r="H29" s="14" t="s">
        <v>351</v>
      </c>
      <c r="I29" s="14">
        <v>3574</v>
      </c>
      <c r="J29" s="16" t="s">
        <v>66</v>
      </c>
      <c r="K29" s="15">
        <v>6.5910000000000002</v>
      </c>
      <c r="L29" s="14">
        <v>1120333</v>
      </c>
      <c r="M29" s="14" t="s">
        <v>350</v>
      </c>
      <c r="N29" s="14">
        <v>23556</v>
      </c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</row>
    <row r="30" spans="1:43" ht="168" x14ac:dyDescent="0.2">
      <c r="A30" s="16">
        <v>4</v>
      </c>
      <c r="B30" s="17" t="s">
        <v>349</v>
      </c>
      <c r="C30" s="15">
        <v>-50.09</v>
      </c>
      <c r="D30" s="14">
        <v>1433.4</v>
      </c>
      <c r="E30" s="14" t="s">
        <v>65</v>
      </c>
      <c r="F30" s="14"/>
      <c r="G30" s="14">
        <v>-71799</v>
      </c>
      <c r="H30" s="14" t="s">
        <v>348</v>
      </c>
      <c r="I30" s="14"/>
      <c r="J30" s="16" t="s">
        <v>347</v>
      </c>
      <c r="K30" s="15" t="s">
        <v>13</v>
      </c>
      <c r="L30" s="14">
        <v>-1018397</v>
      </c>
      <c r="M30" s="14" t="s">
        <v>346</v>
      </c>
      <c r="N30" s="14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</row>
    <row r="31" spans="1:43" ht="156" x14ac:dyDescent="0.2">
      <c r="A31" s="16">
        <v>5</v>
      </c>
      <c r="B31" s="17" t="s">
        <v>345</v>
      </c>
      <c r="C31" s="15">
        <v>50.09</v>
      </c>
      <c r="D31" s="14">
        <v>553.41999999999996</v>
      </c>
      <c r="E31" s="14" t="s">
        <v>64</v>
      </c>
      <c r="F31" s="14"/>
      <c r="G31" s="14">
        <v>27721</v>
      </c>
      <c r="H31" s="14" t="s">
        <v>344</v>
      </c>
      <c r="I31" s="14"/>
      <c r="J31" s="16" t="s">
        <v>48</v>
      </c>
      <c r="K31" s="15" t="s">
        <v>13</v>
      </c>
      <c r="L31" s="14">
        <v>133338</v>
      </c>
      <c r="M31" s="14" t="s">
        <v>343</v>
      </c>
      <c r="N31" s="14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</row>
    <row r="32" spans="1:43" ht="168" x14ac:dyDescent="0.2">
      <c r="A32" s="16">
        <v>6</v>
      </c>
      <c r="B32" s="17" t="s">
        <v>342</v>
      </c>
      <c r="C32" s="15">
        <v>6326</v>
      </c>
      <c r="D32" s="14">
        <v>0.48</v>
      </c>
      <c r="E32" s="14" t="s">
        <v>63</v>
      </c>
      <c r="F32" s="14"/>
      <c r="G32" s="14">
        <v>3036</v>
      </c>
      <c r="H32" s="14" t="s">
        <v>341</v>
      </c>
      <c r="I32" s="14"/>
      <c r="J32" s="16" t="s">
        <v>48</v>
      </c>
      <c r="K32" s="15" t="s">
        <v>13</v>
      </c>
      <c r="L32" s="14">
        <v>14603</v>
      </c>
      <c r="M32" s="14" t="s">
        <v>340</v>
      </c>
      <c r="N32" s="14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</row>
    <row r="33" spans="1:43" ht="204" x14ac:dyDescent="0.2">
      <c r="A33" s="16">
        <v>7</v>
      </c>
      <c r="B33" s="17" t="s">
        <v>339</v>
      </c>
      <c r="C33" s="15">
        <v>87.5</v>
      </c>
      <c r="D33" s="14">
        <v>121.8</v>
      </c>
      <c r="E33" s="14" t="s">
        <v>338</v>
      </c>
      <c r="F33" s="14">
        <v>0.54</v>
      </c>
      <c r="G33" s="14">
        <v>10658</v>
      </c>
      <c r="H33" s="14" t="s">
        <v>337</v>
      </c>
      <c r="I33" s="14">
        <v>47</v>
      </c>
      <c r="J33" s="16" t="s">
        <v>62</v>
      </c>
      <c r="K33" s="15">
        <v>3.093</v>
      </c>
      <c r="L33" s="14">
        <v>51456</v>
      </c>
      <c r="M33" s="14" t="s">
        <v>336</v>
      </c>
      <c r="N33" s="14">
        <v>145</v>
      </c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</row>
    <row r="34" spans="1:43" ht="204" x14ac:dyDescent="0.2">
      <c r="A34" s="16">
        <v>8</v>
      </c>
      <c r="B34" s="17" t="s">
        <v>335</v>
      </c>
      <c r="C34" s="15">
        <v>5.64</v>
      </c>
      <c r="D34" s="14">
        <v>126.9</v>
      </c>
      <c r="E34" s="14" t="s">
        <v>334</v>
      </c>
      <c r="F34" s="14">
        <v>0.61</v>
      </c>
      <c r="G34" s="14">
        <v>716</v>
      </c>
      <c r="H34" s="14" t="s">
        <v>333</v>
      </c>
      <c r="I34" s="14">
        <v>3</v>
      </c>
      <c r="J34" s="16" t="s">
        <v>61</v>
      </c>
      <c r="K34" s="15">
        <v>3.0609999999999999</v>
      </c>
      <c r="L34" s="14">
        <v>3445</v>
      </c>
      <c r="M34" s="14" t="s">
        <v>332</v>
      </c>
      <c r="N34" s="14">
        <v>9</v>
      </c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</row>
    <row r="35" spans="1:43" ht="180" x14ac:dyDescent="0.2">
      <c r="A35" s="16">
        <v>9</v>
      </c>
      <c r="B35" s="17" t="s">
        <v>248</v>
      </c>
      <c r="C35" s="15" t="s">
        <v>331</v>
      </c>
      <c r="D35" s="14">
        <v>12851.77</v>
      </c>
      <c r="E35" s="14" t="s">
        <v>247</v>
      </c>
      <c r="F35" s="14" t="s">
        <v>246</v>
      </c>
      <c r="G35" s="14">
        <v>1799</v>
      </c>
      <c r="H35" s="14" t="s">
        <v>330</v>
      </c>
      <c r="I35" s="14">
        <v>4</v>
      </c>
      <c r="J35" s="16" t="s">
        <v>35</v>
      </c>
      <c r="K35" s="15" t="s">
        <v>34</v>
      </c>
      <c r="L35" s="14">
        <v>6345</v>
      </c>
      <c r="M35" s="14" t="s">
        <v>329</v>
      </c>
      <c r="N35" s="14">
        <v>18</v>
      </c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</row>
    <row r="36" spans="1:43" ht="192" x14ac:dyDescent="0.2">
      <c r="A36" s="12">
        <v>10</v>
      </c>
      <c r="B36" s="13" t="s">
        <v>328</v>
      </c>
      <c r="C36" s="11" t="s">
        <v>327</v>
      </c>
      <c r="D36" s="10">
        <v>1074.8599999999999</v>
      </c>
      <c r="E36" s="10" t="s">
        <v>326</v>
      </c>
      <c r="F36" s="10">
        <v>7.71</v>
      </c>
      <c r="G36" s="10">
        <v>6987</v>
      </c>
      <c r="H36" s="10" t="s">
        <v>325</v>
      </c>
      <c r="I36" s="10">
        <v>50</v>
      </c>
      <c r="J36" s="12" t="s">
        <v>60</v>
      </c>
      <c r="K36" s="11">
        <v>7.0650000000000004</v>
      </c>
      <c r="L36" s="10">
        <v>63649</v>
      </c>
      <c r="M36" s="10" t="s">
        <v>324</v>
      </c>
      <c r="N36" s="10">
        <v>353</v>
      </c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</row>
    <row r="37" spans="1:43" ht="12.75" x14ac:dyDescent="0.2">
      <c r="A37" s="89" t="s">
        <v>59</v>
      </c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10">
        <v>1155736</v>
      </c>
      <c r="M37" s="10"/>
      <c r="N37" s="1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</row>
    <row r="38" spans="1:43" ht="21" customHeight="1" x14ac:dyDescent="0.2">
      <c r="A38" s="87" t="s">
        <v>58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</row>
    <row r="39" spans="1:43" ht="108" x14ac:dyDescent="0.2">
      <c r="A39" s="16">
        <v>11</v>
      </c>
      <c r="B39" s="17" t="s">
        <v>323</v>
      </c>
      <c r="C39" s="15" t="s">
        <v>314</v>
      </c>
      <c r="D39" s="14">
        <v>1628.72</v>
      </c>
      <c r="E39" s="14">
        <v>1459.2</v>
      </c>
      <c r="F39" s="14" t="s">
        <v>318</v>
      </c>
      <c r="G39" s="14">
        <v>62</v>
      </c>
      <c r="H39" s="14">
        <v>56</v>
      </c>
      <c r="I39" s="14" t="s">
        <v>322</v>
      </c>
      <c r="J39" s="16">
        <v>14.75</v>
      </c>
      <c r="K39" s="15" t="s">
        <v>57</v>
      </c>
      <c r="L39" s="14">
        <v>876</v>
      </c>
      <c r="M39" s="14">
        <v>826</v>
      </c>
      <c r="N39" s="14" t="s">
        <v>321</v>
      </c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</row>
    <row r="40" spans="1:43" ht="108" x14ac:dyDescent="0.2">
      <c r="A40" s="16">
        <v>12</v>
      </c>
      <c r="B40" s="17" t="s">
        <v>320</v>
      </c>
      <c r="C40" s="15" t="s">
        <v>319</v>
      </c>
      <c r="D40" s="14">
        <v>973.73</v>
      </c>
      <c r="E40" s="14">
        <v>804.21</v>
      </c>
      <c r="F40" s="14" t="s">
        <v>318</v>
      </c>
      <c r="G40" s="14">
        <v>55</v>
      </c>
      <c r="H40" s="14">
        <v>45</v>
      </c>
      <c r="I40" s="14" t="s">
        <v>317</v>
      </c>
      <c r="J40" s="16">
        <v>14.75</v>
      </c>
      <c r="K40" s="15" t="s">
        <v>57</v>
      </c>
      <c r="L40" s="14">
        <v>747</v>
      </c>
      <c r="M40" s="14">
        <v>664</v>
      </c>
      <c r="N40" s="14" t="s">
        <v>316</v>
      </c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</row>
    <row r="41" spans="1:43" ht="192" x14ac:dyDescent="0.2">
      <c r="A41" s="16">
        <v>13</v>
      </c>
      <c r="B41" s="17" t="s">
        <v>315</v>
      </c>
      <c r="C41" s="15" t="s">
        <v>314</v>
      </c>
      <c r="D41" s="14">
        <v>168960.56</v>
      </c>
      <c r="E41" s="14" t="s">
        <v>313</v>
      </c>
      <c r="F41" s="14" t="s">
        <v>312</v>
      </c>
      <c r="G41" s="14">
        <v>6387</v>
      </c>
      <c r="H41" s="14" t="s">
        <v>311</v>
      </c>
      <c r="I41" s="14" t="s">
        <v>310</v>
      </c>
      <c r="J41" s="16" t="s">
        <v>56</v>
      </c>
      <c r="K41" s="15" t="s">
        <v>55</v>
      </c>
      <c r="L41" s="14">
        <v>15236</v>
      </c>
      <c r="M41" s="14" t="s">
        <v>309</v>
      </c>
      <c r="N41" s="14" t="s">
        <v>308</v>
      </c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</row>
    <row r="42" spans="1:43" ht="156" x14ac:dyDescent="0.2">
      <c r="A42" s="16">
        <v>14</v>
      </c>
      <c r="B42" s="17" t="s">
        <v>307</v>
      </c>
      <c r="C42" s="15" t="s">
        <v>306</v>
      </c>
      <c r="D42" s="14">
        <v>1044.77</v>
      </c>
      <c r="E42" s="14" t="s">
        <v>305</v>
      </c>
      <c r="F42" s="14" t="s">
        <v>304</v>
      </c>
      <c r="G42" s="14">
        <v>313</v>
      </c>
      <c r="H42" s="14" t="s">
        <v>303</v>
      </c>
      <c r="I42" s="14" t="s">
        <v>302</v>
      </c>
      <c r="J42" s="16" t="s">
        <v>54</v>
      </c>
      <c r="K42" s="15" t="s">
        <v>53</v>
      </c>
      <c r="L42" s="14">
        <v>4066</v>
      </c>
      <c r="M42" s="14" t="s">
        <v>301</v>
      </c>
      <c r="N42" s="14" t="s">
        <v>300</v>
      </c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</row>
    <row r="43" spans="1:43" ht="168" x14ac:dyDescent="0.2">
      <c r="A43" s="16">
        <v>15</v>
      </c>
      <c r="B43" s="17" t="s">
        <v>299</v>
      </c>
      <c r="C43" s="15">
        <v>3</v>
      </c>
      <c r="D43" s="14">
        <v>2801.38</v>
      </c>
      <c r="E43" s="14" t="s">
        <v>52</v>
      </c>
      <c r="F43" s="14"/>
      <c r="G43" s="14">
        <v>8404</v>
      </c>
      <c r="H43" s="14" t="s">
        <v>298</v>
      </c>
      <c r="I43" s="14"/>
      <c r="J43" s="16" t="s">
        <v>48</v>
      </c>
      <c r="K43" s="15" t="s">
        <v>13</v>
      </c>
      <c r="L43" s="14">
        <v>40423</v>
      </c>
      <c r="M43" s="14" t="s">
        <v>297</v>
      </c>
      <c r="N43" s="14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</row>
    <row r="44" spans="1:43" ht="168" x14ac:dyDescent="0.2">
      <c r="A44" s="16">
        <v>16</v>
      </c>
      <c r="B44" s="17" t="s">
        <v>296</v>
      </c>
      <c r="C44" s="15" t="s">
        <v>295</v>
      </c>
      <c r="D44" s="14">
        <v>3882.8</v>
      </c>
      <c r="E44" s="14" t="s">
        <v>294</v>
      </c>
      <c r="F44" s="14" t="s">
        <v>293</v>
      </c>
      <c r="G44" s="14">
        <v>105</v>
      </c>
      <c r="H44" s="14" t="s">
        <v>292</v>
      </c>
      <c r="I44" s="14"/>
      <c r="J44" s="16" t="s">
        <v>51</v>
      </c>
      <c r="K44" s="15" t="s">
        <v>50</v>
      </c>
      <c r="L44" s="14">
        <v>329</v>
      </c>
      <c r="M44" s="14" t="s">
        <v>291</v>
      </c>
      <c r="N44" s="14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</row>
    <row r="45" spans="1:43" ht="156" x14ac:dyDescent="0.2">
      <c r="A45" s="16">
        <v>17</v>
      </c>
      <c r="B45" s="17" t="s">
        <v>290</v>
      </c>
      <c r="C45" s="15">
        <v>2.7</v>
      </c>
      <c r="D45" s="14">
        <v>68.72</v>
      </c>
      <c r="E45" s="14" t="s">
        <v>49</v>
      </c>
      <c r="F45" s="14"/>
      <c r="G45" s="14">
        <v>186</v>
      </c>
      <c r="H45" s="14" t="s">
        <v>289</v>
      </c>
      <c r="I45" s="14"/>
      <c r="J45" s="16" t="s">
        <v>48</v>
      </c>
      <c r="K45" s="15" t="s">
        <v>13</v>
      </c>
      <c r="L45" s="14">
        <v>895</v>
      </c>
      <c r="M45" s="14" t="s">
        <v>288</v>
      </c>
      <c r="N45" s="14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</row>
    <row r="46" spans="1:43" ht="192" x14ac:dyDescent="0.2">
      <c r="A46" s="12">
        <v>18</v>
      </c>
      <c r="B46" s="13" t="s">
        <v>287</v>
      </c>
      <c r="C46" s="11" t="s">
        <v>286</v>
      </c>
      <c r="D46" s="10">
        <v>15370.88</v>
      </c>
      <c r="E46" s="10" t="s">
        <v>285</v>
      </c>
      <c r="F46" s="10" t="s">
        <v>284</v>
      </c>
      <c r="G46" s="10">
        <v>286</v>
      </c>
      <c r="H46" s="10" t="s">
        <v>283</v>
      </c>
      <c r="I46" s="10">
        <v>1</v>
      </c>
      <c r="J46" s="12" t="s">
        <v>47</v>
      </c>
      <c r="K46" s="11" t="s">
        <v>46</v>
      </c>
      <c r="L46" s="10">
        <v>1558</v>
      </c>
      <c r="M46" s="10" t="s">
        <v>282</v>
      </c>
      <c r="N46" s="10">
        <v>7</v>
      </c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</row>
    <row r="47" spans="1:43" ht="12.75" x14ac:dyDescent="0.2">
      <c r="A47" s="89" t="s">
        <v>45</v>
      </c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10">
        <v>73269</v>
      </c>
      <c r="M47" s="10"/>
      <c r="N47" s="1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</row>
    <row r="48" spans="1:43" ht="21" customHeight="1" x14ac:dyDescent="0.2">
      <c r="A48" s="87" t="s">
        <v>44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</row>
    <row r="49" spans="1:43" ht="132" x14ac:dyDescent="0.2">
      <c r="A49" s="16">
        <v>19</v>
      </c>
      <c r="B49" s="17" t="s">
        <v>281</v>
      </c>
      <c r="C49" s="15" t="s">
        <v>43</v>
      </c>
      <c r="D49" s="14">
        <v>2549.2800000000002</v>
      </c>
      <c r="E49" s="14" t="s">
        <v>280</v>
      </c>
      <c r="F49" s="14">
        <v>1.45</v>
      </c>
      <c r="G49" s="14">
        <v>89</v>
      </c>
      <c r="H49" s="14" t="s">
        <v>279</v>
      </c>
      <c r="I49" s="14"/>
      <c r="J49" s="16" t="s">
        <v>42</v>
      </c>
      <c r="K49" s="15">
        <v>2.641</v>
      </c>
      <c r="L49" s="14">
        <v>1014</v>
      </c>
      <c r="M49" s="14" t="s">
        <v>278</v>
      </c>
      <c r="N49" s="14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</row>
    <row r="50" spans="1:43" ht="120" x14ac:dyDescent="0.2">
      <c r="A50" s="12">
        <v>20</v>
      </c>
      <c r="B50" s="13" t="s">
        <v>277</v>
      </c>
      <c r="C50" s="11">
        <v>1.8</v>
      </c>
      <c r="D50" s="10">
        <v>31.88</v>
      </c>
      <c r="E50" s="10">
        <v>3.96</v>
      </c>
      <c r="F50" s="10">
        <v>27.92</v>
      </c>
      <c r="G50" s="10">
        <v>57</v>
      </c>
      <c r="H50" s="10">
        <v>7</v>
      </c>
      <c r="I50" s="10">
        <v>50</v>
      </c>
      <c r="J50" s="12">
        <v>14.75</v>
      </c>
      <c r="K50" s="11">
        <v>5.24</v>
      </c>
      <c r="L50" s="10">
        <v>365</v>
      </c>
      <c r="M50" s="10">
        <v>103</v>
      </c>
      <c r="N50" s="10">
        <v>262</v>
      </c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</row>
    <row r="51" spans="1:43" ht="12.75" x14ac:dyDescent="0.2">
      <c r="A51" s="89" t="s">
        <v>41</v>
      </c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10">
        <v>2448</v>
      </c>
      <c r="M51" s="10"/>
      <c r="N51" s="1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</row>
    <row r="52" spans="1:43" ht="21" customHeight="1" x14ac:dyDescent="0.2">
      <c r="A52" s="87" t="s">
        <v>40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</row>
    <row r="53" spans="1:43" ht="108" x14ac:dyDescent="0.2">
      <c r="A53" s="16">
        <v>21</v>
      </c>
      <c r="B53" s="17" t="s">
        <v>276</v>
      </c>
      <c r="C53" s="15" t="s">
        <v>275</v>
      </c>
      <c r="D53" s="14">
        <v>712.68</v>
      </c>
      <c r="E53" s="14">
        <v>370.34</v>
      </c>
      <c r="F53" s="14" t="s">
        <v>274</v>
      </c>
      <c r="G53" s="14">
        <v>120</v>
      </c>
      <c r="H53" s="14">
        <v>62</v>
      </c>
      <c r="I53" s="14" t="s">
        <v>273</v>
      </c>
      <c r="J53" s="16" t="s">
        <v>104</v>
      </c>
      <c r="K53" s="15" t="s">
        <v>272</v>
      </c>
      <c r="L53" s="14">
        <v>1241</v>
      </c>
      <c r="M53" s="14">
        <v>915</v>
      </c>
      <c r="N53" s="14" t="s">
        <v>271</v>
      </c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</row>
    <row r="54" spans="1:43" ht="108" x14ac:dyDescent="0.2">
      <c r="A54" s="16">
        <v>22</v>
      </c>
      <c r="B54" s="17" t="s">
        <v>270</v>
      </c>
      <c r="C54" s="15" t="s">
        <v>269</v>
      </c>
      <c r="D54" s="14">
        <v>9022.52</v>
      </c>
      <c r="E54" s="14" t="s">
        <v>268</v>
      </c>
      <c r="F54" s="14" t="s">
        <v>267</v>
      </c>
      <c r="G54" s="14">
        <v>550</v>
      </c>
      <c r="H54" s="14" t="s">
        <v>266</v>
      </c>
      <c r="I54" s="14" t="s">
        <v>265</v>
      </c>
      <c r="J54" s="16" t="s">
        <v>264</v>
      </c>
      <c r="K54" s="15" t="s">
        <v>263</v>
      </c>
      <c r="L54" s="14">
        <v>3302</v>
      </c>
      <c r="M54" s="14" t="s">
        <v>262</v>
      </c>
      <c r="N54" s="14" t="s">
        <v>261</v>
      </c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</row>
    <row r="55" spans="1:43" ht="168" x14ac:dyDescent="0.2">
      <c r="A55" s="16">
        <v>23</v>
      </c>
      <c r="B55" s="17" t="s">
        <v>260</v>
      </c>
      <c r="C55" s="15" t="s">
        <v>259</v>
      </c>
      <c r="D55" s="14">
        <v>1123.53</v>
      </c>
      <c r="E55" s="14" t="s">
        <v>258</v>
      </c>
      <c r="F55" s="14" t="s">
        <v>257</v>
      </c>
      <c r="G55" s="14">
        <v>117</v>
      </c>
      <c r="H55" s="14" t="s">
        <v>256</v>
      </c>
      <c r="I55" s="14" t="s">
        <v>255</v>
      </c>
      <c r="J55" s="16" t="s">
        <v>39</v>
      </c>
      <c r="K55" s="15" t="s">
        <v>38</v>
      </c>
      <c r="L55" s="14">
        <v>867</v>
      </c>
      <c r="M55" s="14" t="s">
        <v>254</v>
      </c>
      <c r="N55" s="14" t="s">
        <v>253</v>
      </c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</row>
    <row r="56" spans="1:43" ht="156" x14ac:dyDescent="0.2">
      <c r="A56" s="16">
        <v>24</v>
      </c>
      <c r="B56" s="17" t="s">
        <v>252</v>
      </c>
      <c r="C56" s="15">
        <v>164</v>
      </c>
      <c r="D56" s="14">
        <v>27.09</v>
      </c>
      <c r="E56" s="14" t="s">
        <v>251</v>
      </c>
      <c r="F56" s="14"/>
      <c r="G56" s="14">
        <v>4443</v>
      </c>
      <c r="H56" s="14" t="s">
        <v>250</v>
      </c>
      <c r="I56" s="14"/>
      <c r="J56" s="16" t="s">
        <v>13</v>
      </c>
      <c r="K56" s="15" t="s">
        <v>13</v>
      </c>
      <c r="L56" s="14">
        <v>4443</v>
      </c>
      <c r="M56" s="14" t="s">
        <v>250</v>
      </c>
      <c r="N56" s="14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</row>
    <row r="57" spans="1:43" ht="180" x14ac:dyDescent="0.2">
      <c r="A57" s="16">
        <v>25</v>
      </c>
      <c r="B57" s="17" t="s">
        <v>249</v>
      </c>
      <c r="C57" s="15">
        <v>2.0000000000000001E-4</v>
      </c>
      <c r="D57" s="14">
        <v>2487.33</v>
      </c>
      <c r="E57" s="14" t="s">
        <v>37</v>
      </c>
      <c r="F57" s="14"/>
      <c r="G57" s="14"/>
      <c r="H57" s="14"/>
      <c r="I57" s="14"/>
      <c r="J57" s="16" t="s">
        <v>48</v>
      </c>
      <c r="K57" s="15" t="s">
        <v>13</v>
      </c>
      <c r="L57" s="14"/>
      <c r="M57" s="14"/>
      <c r="N57" s="14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</row>
    <row r="58" spans="1:43" ht="180" x14ac:dyDescent="0.2">
      <c r="A58" s="16">
        <v>26</v>
      </c>
      <c r="B58" s="17" t="s">
        <v>248</v>
      </c>
      <c r="C58" s="15" t="s">
        <v>36</v>
      </c>
      <c r="D58" s="14">
        <v>12851.77</v>
      </c>
      <c r="E58" s="14" t="s">
        <v>247</v>
      </c>
      <c r="F58" s="14" t="s">
        <v>246</v>
      </c>
      <c r="G58" s="14">
        <v>578</v>
      </c>
      <c r="H58" s="14" t="s">
        <v>245</v>
      </c>
      <c r="I58" s="14">
        <v>1</v>
      </c>
      <c r="J58" s="16" t="s">
        <v>35</v>
      </c>
      <c r="K58" s="15" t="s">
        <v>34</v>
      </c>
      <c r="L58" s="14">
        <v>2044</v>
      </c>
      <c r="M58" s="14" t="s">
        <v>244</v>
      </c>
      <c r="N58" s="14">
        <v>5</v>
      </c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</row>
    <row r="59" spans="1:43" ht="168" x14ac:dyDescent="0.2">
      <c r="A59" s="16">
        <v>27</v>
      </c>
      <c r="B59" s="17" t="s">
        <v>243</v>
      </c>
      <c r="C59" s="15" t="s">
        <v>237</v>
      </c>
      <c r="D59" s="14">
        <v>230.61</v>
      </c>
      <c r="E59" s="14" t="s">
        <v>242</v>
      </c>
      <c r="F59" s="14" t="s">
        <v>241</v>
      </c>
      <c r="G59" s="14">
        <v>74</v>
      </c>
      <c r="H59" s="14" t="s">
        <v>240</v>
      </c>
      <c r="I59" s="14">
        <v>4</v>
      </c>
      <c r="J59" s="16" t="s">
        <v>33</v>
      </c>
      <c r="K59" s="15" t="s">
        <v>32</v>
      </c>
      <c r="L59" s="14">
        <v>564</v>
      </c>
      <c r="M59" s="14" t="s">
        <v>239</v>
      </c>
      <c r="N59" s="14">
        <v>9</v>
      </c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</row>
    <row r="60" spans="1:43" ht="168" x14ac:dyDescent="0.2">
      <c r="A60" s="12">
        <v>28</v>
      </c>
      <c r="B60" s="13" t="s">
        <v>238</v>
      </c>
      <c r="C60" s="11" t="s">
        <v>237</v>
      </c>
      <c r="D60" s="10">
        <v>766.14</v>
      </c>
      <c r="E60" s="10" t="s">
        <v>236</v>
      </c>
      <c r="F60" s="10" t="s">
        <v>235</v>
      </c>
      <c r="G60" s="10">
        <v>245</v>
      </c>
      <c r="H60" s="10" t="s">
        <v>234</v>
      </c>
      <c r="I60" s="10">
        <v>3</v>
      </c>
      <c r="J60" s="12" t="s">
        <v>31</v>
      </c>
      <c r="K60" s="11" t="s">
        <v>30</v>
      </c>
      <c r="L60" s="10">
        <v>576</v>
      </c>
      <c r="M60" s="10" t="s">
        <v>233</v>
      </c>
      <c r="N60" s="10">
        <v>8</v>
      </c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</row>
    <row r="61" spans="1:43" ht="12.75" x14ac:dyDescent="0.2">
      <c r="A61" s="89" t="s">
        <v>29</v>
      </c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10">
        <v>17666</v>
      </c>
      <c r="M61" s="10"/>
      <c r="N61" s="1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</row>
    <row r="62" spans="1:43" ht="21" customHeight="1" x14ac:dyDescent="0.2">
      <c r="A62" s="87" t="s">
        <v>232</v>
      </c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</row>
    <row r="63" spans="1:43" ht="180" x14ac:dyDescent="0.2">
      <c r="A63" s="16">
        <v>29</v>
      </c>
      <c r="B63" s="17" t="s">
        <v>231</v>
      </c>
      <c r="C63" s="15">
        <v>0.1</v>
      </c>
      <c r="D63" s="14">
        <v>1160</v>
      </c>
      <c r="E63" s="14" t="s">
        <v>230</v>
      </c>
      <c r="F63" s="14">
        <v>495.8</v>
      </c>
      <c r="G63" s="14">
        <v>116</v>
      </c>
      <c r="H63" s="14" t="s">
        <v>145</v>
      </c>
      <c r="I63" s="14">
        <v>50</v>
      </c>
      <c r="J63" s="16" t="s">
        <v>28</v>
      </c>
      <c r="K63" s="15">
        <v>4.1580000000000004</v>
      </c>
      <c r="L63" s="14">
        <v>827</v>
      </c>
      <c r="M63" s="14" t="s">
        <v>229</v>
      </c>
      <c r="N63" s="14">
        <v>208</v>
      </c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</row>
    <row r="64" spans="1:43" ht="108" x14ac:dyDescent="0.2">
      <c r="A64" s="16">
        <v>30</v>
      </c>
      <c r="B64" s="17" t="s">
        <v>228</v>
      </c>
      <c r="C64" s="15" t="s">
        <v>204</v>
      </c>
      <c r="D64" s="14">
        <v>311.61</v>
      </c>
      <c r="E64" s="14" t="s">
        <v>227</v>
      </c>
      <c r="F64" s="14" t="s">
        <v>226</v>
      </c>
      <c r="G64" s="14">
        <v>49</v>
      </c>
      <c r="H64" s="14" t="s">
        <v>225</v>
      </c>
      <c r="I64" s="14">
        <v>1</v>
      </c>
      <c r="J64" s="16" t="s">
        <v>224</v>
      </c>
      <c r="K64" s="15" t="s">
        <v>223</v>
      </c>
      <c r="L64" s="14">
        <v>673</v>
      </c>
      <c r="M64" s="14" t="s">
        <v>222</v>
      </c>
      <c r="N64" s="14">
        <v>4</v>
      </c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</row>
    <row r="65" spans="1:43" ht="108" x14ac:dyDescent="0.2">
      <c r="A65" s="16">
        <v>31</v>
      </c>
      <c r="B65" s="17" t="s">
        <v>221</v>
      </c>
      <c r="C65" s="15" t="s">
        <v>185</v>
      </c>
      <c r="D65" s="14">
        <v>536.09</v>
      </c>
      <c r="E65" s="14" t="s">
        <v>220</v>
      </c>
      <c r="F65" s="14" t="s">
        <v>219</v>
      </c>
      <c r="G65" s="14">
        <v>252</v>
      </c>
      <c r="H65" s="14" t="s">
        <v>218</v>
      </c>
      <c r="I65" s="14" t="s">
        <v>217</v>
      </c>
      <c r="J65" s="16" t="s">
        <v>216</v>
      </c>
      <c r="K65" s="15" t="s">
        <v>215</v>
      </c>
      <c r="L65" s="14">
        <v>3484</v>
      </c>
      <c r="M65" s="14" t="s">
        <v>214</v>
      </c>
      <c r="N65" s="14" t="s">
        <v>213</v>
      </c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</row>
    <row r="66" spans="1:43" ht="180" x14ac:dyDescent="0.2">
      <c r="A66" s="16">
        <v>32</v>
      </c>
      <c r="B66" s="17" t="s">
        <v>212</v>
      </c>
      <c r="C66" s="15">
        <v>0.1</v>
      </c>
      <c r="D66" s="14">
        <v>6595.66</v>
      </c>
      <c r="E66" s="14" t="s">
        <v>211</v>
      </c>
      <c r="F66" s="14" t="s">
        <v>210</v>
      </c>
      <c r="G66" s="14">
        <v>660</v>
      </c>
      <c r="H66" s="14" t="s">
        <v>209</v>
      </c>
      <c r="I66" s="14" t="s">
        <v>208</v>
      </c>
      <c r="J66" s="16" t="s">
        <v>27</v>
      </c>
      <c r="K66" s="15" t="s">
        <v>26</v>
      </c>
      <c r="L66" s="14">
        <v>3470</v>
      </c>
      <c r="M66" s="14" t="s">
        <v>207</v>
      </c>
      <c r="N66" s="14" t="s">
        <v>206</v>
      </c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</row>
    <row r="67" spans="1:43" ht="180" x14ac:dyDescent="0.2">
      <c r="A67" s="16">
        <v>33</v>
      </c>
      <c r="B67" s="17" t="s">
        <v>205</v>
      </c>
      <c r="C67" s="15" t="s">
        <v>204</v>
      </c>
      <c r="D67" s="14">
        <v>2928.97</v>
      </c>
      <c r="E67" s="14" t="s">
        <v>203</v>
      </c>
      <c r="F67" s="14" t="s">
        <v>202</v>
      </c>
      <c r="G67" s="14">
        <v>457</v>
      </c>
      <c r="H67" s="14" t="s">
        <v>201</v>
      </c>
      <c r="I67" s="14">
        <v>11</v>
      </c>
      <c r="J67" s="16" t="s">
        <v>200</v>
      </c>
      <c r="K67" s="15" t="s">
        <v>199</v>
      </c>
      <c r="L67" s="14">
        <v>2024</v>
      </c>
      <c r="M67" s="14" t="s">
        <v>198</v>
      </c>
      <c r="N67" s="14">
        <v>68</v>
      </c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</row>
    <row r="68" spans="1:43" ht="204" x14ac:dyDescent="0.2">
      <c r="A68" s="16">
        <v>34</v>
      </c>
      <c r="B68" s="17" t="s">
        <v>197</v>
      </c>
      <c r="C68" s="15">
        <v>0.06</v>
      </c>
      <c r="D68" s="14">
        <v>235.18</v>
      </c>
      <c r="E68" s="14" t="s">
        <v>196</v>
      </c>
      <c r="F68" s="14">
        <v>9.6999999999999993</v>
      </c>
      <c r="G68" s="14">
        <v>14</v>
      </c>
      <c r="H68" s="14" t="s">
        <v>195</v>
      </c>
      <c r="I68" s="14">
        <v>1</v>
      </c>
      <c r="J68" s="16" t="s">
        <v>25</v>
      </c>
      <c r="K68" s="15">
        <v>3.734</v>
      </c>
      <c r="L68" s="14">
        <v>158</v>
      </c>
      <c r="M68" s="14" t="s">
        <v>194</v>
      </c>
      <c r="N68" s="14">
        <v>4</v>
      </c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</row>
    <row r="69" spans="1:43" ht="156" x14ac:dyDescent="0.2">
      <c r="A69" s="16">
        <v>35</v>
      </c>
      <c r="B69" s="17" t="s">
        <v>193</v>
      </c>
      <c r="C69" s="15">
        <v>1.1999999999999999E-3</v>
      </c>
      <c r="D69" s="14">
        <v>68671.92</v>
      </c>
      <c r="E69" s="14" t="s">
        <v>192</v>
      </c>
      <c r="F69" s="14" t="s">
        <v>191</v>
      </c>
      <c r="G69" s="14">
        <v>82</v>
      </c>
      <c r="H69" s="14" t="s">
        <v>190</v>
      </c>
      <c r="I69" s="14" t="s">
        <v>189</v>
      </c>
      <c r="J69" s="16" t="s">
        <v>24</v>
      </c>
      <c r="K69" s="15" t="s">
        <v>23</v>
      </c>
      <c r="L69" s="14">
        <v>427</v>
      </c>
      <c r="M69" s="14" t="s">
        <v>188</v>
      </c>
      <c r="N69" s="14" t="s">
        <v>187</v>
      </c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</row>
    <row r="70" spans="1:43" ht="180" x14ac:dyDescent="0.2">
      <c r="A70" s="16">
        <v>36</v>
      </c>
      <c r="B70" s="17" t="s">
        <v>186</v>
      </c>
      <c r="C70" s="15" t="s">
        <v>185</v>
      </c>
      <c r="D70" s="14">
        <v>4792.71</v>
      </c>
      <c r="E70" s="14" t="s">
        <v>184</v>
      </c>
      <c r="F70" s="14" t="s">
        <v>183</v>
      </c>
      <c r="G70" s="14">
        <v>2253</v>
      </c>
      <c r="H70" s="14" t="s">
        <v>182</v>
      </c>
      <c r="I70" s="14" t="s">
        <v>181</v>
      </c>
      <c r="J70" s="16" t="s">
        <v>180</v>
      </c>
      <c r="K70" s="15" t="s">
        <v>179</v>
      </c>
      <c r="L70" s="14">
        <v>8799</v>
      </c>
      <c r="M70" s="14" t="s">
        <v>178</v>
      </c>
      <c r="N70" s="14" t="s">
        <v>177</v>
      </c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</row>
    <row r="71" spans="1:43" ht="168" x14ac:dyDescent="0.2">
      <c r="A71" s="16">
        <v>37</v>
      </c>
      <c r="B71" s="17" t="s">
        <v>176</v>
      </c>
      <c r="C71" s="15">
        <v>38.22</v>
      </c>
      <c r="D71" s="14">
        <v>12.53</v>
      </c>
      <c r="E71" s="14" t="s">
        <v>175</v>
      </c>
      <c r="F71" s="14"/>
      <c r="G71" s="14">
        <v>479</v>
      </c>
      <c r="H71" s="14" t="s">
        <v>174</v>
      </c>
      <c r="I71" s="14"/>
      <c r="J71" s="16" t="s">
        <v>173</v>
      </c>
      <c r="K71" s="15" t="s">
        <v>13</v>
      </c>
      <c r="L71" s="14">
        <v>1508</v>
      </c>
      <c r="M71" s="14" t="s">
        <v>172</v>
      </c>
      <c r="N71" s="14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</row>
    <row r="72" spans="1:43" ht="204" x14ac:dyDescent="0.2">
      <c r="A72" s="16">
        <v>38</v>
      </c>
      <c r="B72" s="17" t="s">
        <v>171</v>
      </c>
      <c r="C72" s="15">
        <v>6</v>
      </c>
      <c r="D72" s="14">
        <v>19.25</v>
      </c>
      <c r="E72" s="14">
        <v>14.68</v>
      </c>
      <c r="F72" s="14">
        <v>4.58</v>
      </c>
      <c r="G72" s="14">
        <v>116</v>
      </c>
      <c r="H72" s="14">
        <v>89</v>
      </c>
      <c r="I72" s="14">
        <v>27</v>
      </c>
      <c r="J72" s="16" t="s">
        <v>22</v>
      </c>
      <c r="K72" s="15">
        <v>4.806</v>
      </c>
      <c r="L72" s="14">
        <v>1443</v>
      </c>
      <c r="M72" s="14">
        <v>1313</v>
      </c>
      <c r="N72" s="14">
        <v>130</v>
      </c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</row>
    <row r="73" spans="1:43" ht="168" x14ac:dyDescent="0.2">
      <c r="A73" s="16">
        <v>39</v>
      </c>
      <c r="B73" s="17" t="s">
        <v>170</v>
      </c>
      <c r="C73" s="15">
        <v>6</v>
      </c>
      <c r="D73" s="14">
        <v>20.69</v>
      </c>
      <c r="E73" s="14" t="s">
        <v>21</v>
      </c>
      <c r="F73" s="14"/>
      <c r="G73" s="14">
        <v>124</v>
      </c>
      <c r="H73" s="14" t="s">
        <v>169</v>
      </c>
      <c r="I73" s="14"/>
      <c r="J73" s="16" t="s">
        <v>168</v>
      </c>
      <c r="K73" s="15" t="s">
        <v>13</v>
      </c>
      <c r="L73" s="14">
        <v>662</v>
      </c>
      <c r="M73" s="14" t="s">
        <v>167</v>
      </c>
      <c r="N73" s="14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60"/>
      <c r="AO73" s="60"/>
      <c r="AP73" s="60"/>
      <c r="AQ73" s="60"/>
    </row>
    <row r="74" spans="1:43" ht="168" x14ac:dyDescent="0.2">
      <c r="A74" s="16">
        <v>40</v>
      </c>
      <c r="B74" s="17" t="s">
        <v>166</v>
      </c>
      <c r="C74" s="15">
        <v>12</v>
      </c>
      <c r="D74" s="14">
        <v>5.36</v>
      </c>
      <c r="E74" s="14" t="s">
        <v>165</v>
      </c>
      <c r="F74" s="14">
        <v>2.39</v>
      </c>
      <c r="G74" s="14">
        <v>64</v>
      </c>
      <c r="H74" s="14" t="s">
        <v>164</v>
      </c>
      <c r="I74" s="14">
        <v>29</v>
      </c>
      <c r="J74" s="16" t="s">
        <v>19</v>
      </c>
      <c r="K74" s="15">
        <v>6.67</v>
      </c>
      <c r="L74" s="14">
        <v>556</v>
      </c>
      <c r="M74" s="14" t="s">
        <v>163</v>
      </c>
      <c r="N74" s="14">
        <v>193</v>
      </c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0"/>
    </row>
    <row r="75" spans="1:43" ht="168" x14ac:dyDescent="0.2">
      <c r="A75" s="16">
        <v>41</v>
      </c>
      <c r="B75" s="17" t="s">
        <v>162</v>
      </c>
      <c r="C75" s="15">
        <v>6</v>
      </c>
      <c r="D75" s="14">
        <v>6.36</v>
      </c>
      <c r="E75" s="14" t="s">
        <v>20</v>
      </c>
      <c r="F75" s="14"/>
      <c r="G75" s="14">
        <v>38</v>
      </c>
      <c r="H75" s="14" t="s">
        <v>161</v>
      </c>
      <c r="I75" s="14"/>
      <c r="J75" s="16" t="s">
        <v>160</v>
      </c>
      <c r="K75" s="15" t="s">
        <v>13</v>
      </c>
      <c r="L75" s="14">
        <v>147</v>
      </c>
      <c r="M75" s="14" t="s">
        <v>159</v>
      </c>
      <c r="N75" s="14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0"/>
    </row>
    <row r="76" spans="1:43" ht="180" x14ac:dyDescent="0.2">
      <c r="A76" s="16">
        <v>42</v>
      </c>
      <c r="B76" s="17" t="s">
        <v>158</v>
      </c>
      <c r="C76" s="15">
        <v>1</v>
      </c>
      <c r="D76" s="14">
        <v>133.59</v>
      </c>
      <c r="E76" s="14" t="s">
        <v>157</v>
      </c>
      <c r="F76" s="14">
        <v>22.66</v>
      </c>
      <c r="G76" s="14">
        <v>134</v>
      </c>
      <c r="H76" s="14" t="s">
        <v>156</v>
      </c>
      <c r="I76" s="14">
        <v>23</v>
      </c>
      <c r="J76" s="16" t="s">
        <v>155</v>
      </c>
      <c r="K76" s="15">
        <v>5.5170000000000003</v>
      </c>
      <c r="L76" s="14">
        <v>740</v>
      </c>
      <c r="M76" s="14" t="s">
        <v>154</v>
      </c>
      <c r="N76" s="14">
        <v>127</v>
      </c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  <c r="AQ76" s="60"/>
    </row>
    <row r="77" spans="1:43" ht="180" x14ac:dyDescent="0.2">
      <c r="A77" s="16">
        <v>43</v>
      </c>
      <c r="B77" s="17" t="s">
        <v>153</v>
      </c>
      <c r="C77" s="15" t="s">
        <v>138</v>
      </c>
      <c r="D77" s="14">
        <v>20.18</v>
      </c>
      <c r="E77" s="14">
        <v>4.34</v>
      </c>
      <c r="F77" s="14" t="s">
        <v>152</v>
      </c>
      <c r="G77" s="14">
        <v>13</v>
      </c>
      <c r="H77" s="14">
        <v>3</v>
      </c>
      <c r="I77" s="14" t="s">
        <v>151</v>
      </c>
      <c r="J77" s="16">
        <v>14.75</v>
      </c>
      <c r="K77" s="15" t="s">
        <v>18</v>
      </c>
      <c r="L77" s="14">
        <v>96</v>
      </c>
      <c r="M77" s="14">
        <v>44</v>
      </c>
      <c r="N77" s="14" t="s">
        <v>150</v>
      </c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</row>
    <row r="78" spans="1:43" ht="180" x14ac:dyDescent="0.2">
      <c r="A78" s="16">
        <v>44</v>
      </c>
      <c r="B78" s="17" t="s">
        <v>149</v>
      </c>
      <c r="C78" s="15" t="s">
        <v>138</v>
      </c>
      <c r="D78" s="14">
        <v>8.34</v>
      </c>
      <c r="E78" s="14">
        <v>0.85</v>
      </c>
      <c r="F78" s="14" t="s">
        <v>148</v>
      </c>
      <c r="G78" s="14">
        <v>5</v>
      </c>
      <c r="H78" s="14">
        <v>1</v>
      </c>
      <c r="I78" s="14">
        <v>4</v>
      </c>
      <c r="J78" s="16">
        <v>14.75</v>
      </c>
      <c r="K78" s="15" t="s">
        <v>16</v>
      </c>
      <c r="L78" s="14">
        <v>32</v>
      </c>
      <c r="M78" s="14">
        <v>15</v>
      </c>
      <c r="N78" s="14">
        <v>17</v>
      </c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60"/>
    </row>
    <row r="79" spans="1:43" ht="120" x14ac:dyDescent="0.2">
      <c r="A79" s="16">
        <v>45</v>
      </c>
      <c r="B79" s="17" t="s">
        <v>147</v>
      </c>
      <c r="C79" s="15">
        <v>6.8000000000000005E-2</v>
      </c>
      <c r="D79" s="14">
        <v>972.62</v>
      </c>
      <c r="E79" s="14" t="s">
        <v>146</v>
      </c>
      <c r="F79" s="14">
        <v>0.88</v>
      </c>
      <c r="G79" s="14">
        <v>66</v>
      </c>
      <c r="H79" s="14" t="s">
        <v>145</v>
      </c>
      <c r="I79" s="14"/>
      <c r="J79" s="16" t="s">
        <v>15</v>
      </c>
      <c r="K79" s="15">
        <v>7.08</v>
      </c>
      <c r="L79" s="14">
        <v>595</v>
      </c>
      <c r="M79" s="14" t="s">
        <v>144</v>
      </c>
      <c r="N79" s="14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</row>
    <row r="80" spans="1:43" ht="204" x14ac:dyDescent="0.2">
      <c r="A80" s="16">
        <v>46</v>
      </c>
      <c r="B80" s="17" t="s">
        <v>143</v>
      </c>
      <c r="C80" s="15">
        <v>6</v>
      </c>
      <c r="D80" s="14">
        <v>11.13</v>
      </c>
      <c r="E80" s="14" t="s">
        <v>142</v>
      </c>
      <c r="F80" s="14">
        <v>2.91</v>
      </c>
      <c r="G80" s="14">
        <v>67</v>
      </c>
      <c r="H80" s="14" t="s">
        <v>141</v>
      </c>
      <c r="I80" s="14">
        <v>17</v>
      </c>
      <c r="J80" s="16" t="s">
        <v>14</v>
      </c>
      <c r="K80" s="15">
        <v>4.593</v>
      </c>
      <c r="L80" s="14">
        <v>370</v>
      </c>
      <c r="M80" s="14" t="s">
        <v>140</v>
      </c>
      <c r="N80" s="14">
        <v>78</v>
      </c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  <c r="AO80" s="60"/>
      <c r="AP80" s="60"/>
      <c r="AQ80" s="60"/>
    </row>
    <row r="81" spans="1:43" ht="156" x14ac:dyDescent="0.2">
      <c r="A81" s="16">
        <v>47</v>
      </c>
      <c r="B81" s="17" t="s">
        <v>139</v>
      </c>
      <c r="C81" s="15" t="s">
        <v>138</v>
      </c>
      <c r="D81" s="14">
        <v>484.78</v>
      </c>
      <c r="E81" s="14" t="s">
        <v>137</v>
      </c>
      <c r="F81" s="14"/>
      <c r="G81" s="14">
        <v>303</v>
      </c>
      <c r="H81" s="14" t="s">
        <v>136</v>
      </c>
      <c r="I81" s="14"/>
      <c r="J81" s="16" t="s">
        <v>17</v>
      </c>
      <c r="K81" s="15" t="s">
        <v>13</v>
      </c>
      <c r="L81" s="14">
        <v>4082</v>
      </c>
      <c r="M81" s="14" t="s">
        <v>135</v>
      </c>
      <c r="N81" s="14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60"/>
      <c r="AO81" s="60"/>
      <c r="AP81" s="60"/>
      <c r="AQ81" s="60"/>
    </row>
    <row r="82" spans="1:43" ht="108" x14ac:dyDescent="0.2">
      <c r="A82" s="16">
        <v>48</v>
      </c>
      <c r="B82" s="17" t="s">
        <v>134</v>
      </c>
      <c r="C82" s="15" t="s">
        <v>133</v>
      </c>
      <c r="D82" s="14">
        <v>144.9</v>
      </c>
      <c r="E82" s="14">
        <v>144.9</v>
      </c>
      <c r="F82" s="14"/>
      <c r="G82" s="14">
        <v>9</v>
      </c>
      <c r="H82" s="14">
        <v>9</v>
      </c>
      <c r="I82" s="14"/>
      <c r="J82" s="16">
        <v>150.99</v>
      </c>
      <c r="K82" s="15" t="s">
        <v>13</v>
      </c>
      <c r="L82" s="14">
        <v>1359</v>
      </c>
      <c r="M82" s="14">
        <v>1359</v>
      </c>
      <c r="N82" s="14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0"/>
      <c r="AN82" s="60"/>
      <c r="AO82" s="60"/>
      <c r="AP82" s="60"/>
      <c r="AQ82" s="60"/>
    </row>
    <row r="83" spans="1:43" ht="120" x14ac:dyDescent="0.2">
      <c r="A83" s="12">
        <v>49</v>
      </c>
      <c r="B83" s="13" t="s">
        <v>132</v>
      </c>
      <c r="C83" s="11">
        <v>1</v>
      </c>
      <c r="D83" s="10">
        <v>356.65</v>
      </c>
      <c r="E83" s="10">
        <v>91.91</v>
      </c>
      <c r="F83" s="10"/>
      <c r="G83" s="10">
        <v>357</v>
      </c>
      <c r="H83" s="10">
        <v>92</v>
      </c>
      <c r="I83" s="10"/>
      <c r="J83" s="12">
        <v>14.75</v>
      </c>
      <c r="K83" s="11" t="s">
        <v>13</v>
      </c>
      <c r="L83" s="10">
        <v>1622</v>
      </c>
      <c r="M83" s="10">
        <v>1357</v>
      </c>
      <c r="N83" s="1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N83" s="60"/>
      <c r="AO83" s="60"/>
      <c r="AP83" s="60"/>
      <c r="AQ83" s="60"/>
    </row>
    <row r="84" spans="1:43" ht="12.75" x14ac:dyDescent="0.2">
      <c r="A84" s="89" t="s">
        <v>131</v>
      </c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10">
        <v>58423</v>
      </c>
      <c r="M84" s="10"/>
      <c r="N84" s="1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</row>
    <row r="85" spans="1:43" ht="36" x14ac:dyDescent="0.2">
      <c r="A85" s="85" t="s">
        <v>130</v>
      </c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9">
        <v>225409</v>
      </c>
      <c r="M85" s="9" t="s">
        <v>129</v>
      </c>
      <c r="N85" s="9" t="s">
        <v>128</v>
      </c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/>
      <c r="AN85" s="60"/>
      <c r="AO85" s="60"/>
      <c r="AP85" s="60"/>
      <c r="AQ85" s="60"/>
    </row>
    <row r="86" spans="1:43" ht="36" x14ac:dyDescent="0.2">
      <c r="A86" s="85" t="s">
        <v>127</v>
      </c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9">
        <v>950441</v>
      </c>
      <c r="M86" s="9" t="s">
        <v>126</v>
      </c>
      <c r="N86" s="9" t="s">
        <v>125</v>
      </c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  <c r="AM86" s="60"/>
      <c r="AN86" s="60"/>
      <c r="AO86" s="60"/>
      <c r="AP86" s="60"/>
      <c r="AQ86" s="60"/>
    </row>
    <row r="87" spans="1:43" ht="12.75" x14ac:dyDescent="0.2">
      <c r="A87" s="85" t="s">
        <v>12</v>
      </c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9">
        <v>231504</v>
      </c>
      <c r="M87" s="9"/>
      <c r="N87" s="9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0"/>
      <c r="AO87" s="60"/>
      <c r="AP87" s="60"/>
      <c r="AQ87" s="60"/>
    </row>
    <row r="88" spans="1:43" ht="12.75" x14ac:dyDescent="0.2">
      <c r="A88" s="85" t="s">
        <v>11</v>
      </c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9">
        <v>125599</v>
      </c>
      <c r="M88" s="9"/>
      <c r="N88" s="9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0"/>
      <c r="AO88" s="60"/>
      <c r="AP88" s="60"/>
      <c r="AQ88" s="60"/>
    </row>
    <row r="89" spans="1:43" ht="12.75" x14ac:dyDescent="0.2">
      <c r="A89" s="93" t="s">
        <v>10</v>
      </c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9"/>
      <c r="M89" s="9"/>
      <c r="N89" s="9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/>
      <c r="AN89" s="60"/>
      <c r="AO89" s="60"/>
      <c r="AP89" s="60"/>
      <c r="AQ89" s="60"/>
    </row>
    <row r="90" spans="1:43" ht="12.75" x14ac:dyDescent="0.2">
      <c r="A90" s="85" t="s">
        <v>9</v>
      </c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9">
        <v>1297743</v>
      </c>
      <c r="M90" s="9"/>
      <c r="N90" s="9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0"/>
      <c r="AO90" s="60"/>
      <c r="AP90" s="60"/>
      <c r="AQ90" s="60"/>
    </row>
    <row r="91" spans="1:43" ht="12.75" x14ac:dyDescent="0.2">
      <c r="A91" s="85" t="s">
        <v>8</v>
      </c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9">
        <v>9801</v>
      </c>
      <c r="M91" s="9"/>
      <c r="N91" s="9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0"/>
      <c r="AO91" s="60"/>
      <c r="AP91" s="60"/>
      <c r="AQ91" s="60"/>
    </row>
    <row r="92" spans="1:43" ht="12.75" x14ac:dyDescent="0.2">
      <c r="A92" s="85" t="s">
        <v>0</v>
      </c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9">
        <v>1307544</v>
      </c>
      <c r="M92" s="9"/>
      <c r="N92" s="9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  <c r="AM92" s="60"/>
      <c r="AN92" s="60"/>
      <c r="AO92" s="60"/>
      <c r="AP92" s="60"/>
      <c r="AQ92" s="60"/>
    </row>
    <row r="93" spans="1:43" ht="12.75" x14ac:dyDescent="0.2">
      <c r="A93" s="85" t="s">
        <v>7</v>
      </c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9"/>
      <c r="M93" s="9"/>
      <c r="N93" s="9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  <c r="AQ93" s="60"/>
    </row>
    <row r="94" spans="1:43" ht="12.75" x14ac:dyDescent="0.2">
      <c r="A94" s="85" t="s">
        <v>6</v>
      </c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9">
        <v>632558</v>
      </c>
      <c r="M94" s="9"/>
      <c r="N94" s="9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  <c r="AO94" s="60"/>
      <c r="AP94" s="60"/>
      <c r="AQ94" s="60"/>
    </row>
    <row r="95" spans="1:43" ht="12.75" x14ac:dyDescent="0.2">
      <c r="A95" s="85" t="s">
        <v>5</v>
      </c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9">
        <v>33009</v>
      </c>
      <c r="M95" s="9"/>
      <c r="N95" s="9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  <c r="AM95" s="60"/>
      <c r="AN95" s="60"/>
      <c r="AO95" s="60"/>
      <c r="AP95" s="60"/>
      <c r="AQ95" s="60"/>
    </row>
    <row r="96" spans="1:43" ht="12.75" x14ac:dyDescent="0.2">
      <c r="A96" s="85" t="s">
        <v>4</v>
      </c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9">
        <v>285344</v>
      </c>
      <c r="M96" s="9"/>
      <c r="N96" s="9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  <c r="AQ96" s="60"/>
    </row>
    <row r="97" spans="1:43" ht="12.75" x14ac:dyDescent="0.2">
      <c r="A97" s="85" t="s">
        <v>3</v>
      </c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9">
        <v>231504</v>
      </c>
      <c r="M97" s="9"/>
      <c r="N97" s="9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</row>
    <row r="98" spans="1:43" ht="12.75" x14ac:dyDescent="0.2">
      <c r="A98" s="85" t="s">
        <v>2</v>
      </c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9">
        <v>125599</v>
      </c>
      <c r="M98" s="9"/>
      <c r="N98" s="9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  <c r="AL98" s="60"/>
      <c r="AM98" s="60"/>
      <c r="AN98" s="60"/>
      <c r="AO98" s="60"/>
      <c r="AP98" s="60"/>
      <c r="AQ98" s="60"/>
    </row>
    <row r="99" spans="1:43" ht="12.75" customHeight="1" x14ac:dyDescent="0.2">
      <c r="A99" s="95" t="s">
        <v>124</v>
      </c>
      <c r="B99" s="96"/>
      <c r="C99" s="96"/>
      <c r="D99" s="96"/>
      <c r="E99" s="96"/>
      <c r="F99" s="96"/>
      <c r="G99" s="96"/>
      <c r="H99" s="96"/>
      <c r="I99" s="96"/>
      <c r="J99" s="96"/>
      <c r="K99" s="97"/>
      <c r="L99" s="9">
        <v>1278333</v>
      </c>
      <c r="M99" s="9"/>
      <c r="N99" s="9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  <c r="AL99" s="60"/>
      <c r="AM99" s="60"/>
      <c r="AN99" s="60"/>
      <c r="AO99" s="60"/>
      <c r="AP99" s="60"/>
      <c r="AQ99" s="60"/>
    </row>
    <row r="100" spans="1:43" ht="12.75" customHeight="1" x14ac:dyDescent="0.2">
      <c r="A100" s="85" t="s">
        <v>1</v>
      </c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63">
        <v>230100</v>
      </c>
      <c r="M100" s="9"/>
      <c r="N100" s="9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60"/>
      <c r="AO100" s="60"/>
      <c r="AP100" s="60"/>
      <c r="AQ100" s="60"/>
    </row>
    <row r="101" spans="1:43" ht="12.75" customHeight="1" x14ac:dyDescent="0.2">
      <c r="A101" s="93" t="s">
        <v>0</v>
      </c>
      <c r="B101" s="94"/>
      <c r="C101" s="94"/>
      <c r="D101" s="94"/>
      <c r="E101" s="94"/>
      <c r="F101" s="94"/>
      <c r="G101" s="94"/>
      <c r="H101" s="94"/>
      <c r="I101" s="94"/>
      <c r="J101" s="94"/>
      <c r="K101" s="94"/>
      <c r="L101" s="9">
        <v>1508433</v>
      </c>
      <c r="M101" s="9"/>
      <c r="N101" s="9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  <c r="AQ101" s="60"/>
    </row>
    <row r="102" spans="1:43" ht="12.75" customHeight="1" x14ac:dyDescent="0.2">
      <c r="A102" s="8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6"/>
      <c r="M102" s="6"/>
      <c r="N102" s="6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  <c r="AP102" s="60"/>
      <c r="AQ102" s="60"/>
    </row>
    <row r="103" spans="1:43" ht="12.75" customHeight="1" x14ac:dyDescent="0.2">
      <c r="A103" s="8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6"/>
      <c r="M103" s="6"/>
      <c r="N103" s="6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60"/>
      <c r="AK103" s="60"/>
      <c r="AL103" s="60"/>
      <c r="AM103" s="60"/>
      <c r="AN103" s="60"/>
      <c r="AO103" s="60"/>
      <c r="AP103" s="60"/>
      <c r="AQ103" s="60"/>
    </row>
    <row r="104" spans="1:43" ht="12.75" customHeight="1" x14ac:dyDescent="0.2">
      <c r="A104" s="8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6"/>
      <c r="M104" s="6"/>
      <c r="N104" s="6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60"/>
      <c r="AK104" s="60"/>
      <c r="AL104" s="60"/>
      <c r="AM104" s="60"/>
      <c r="AN104" s="60"/>
      <c r="AO104" s="60"/>
      <c r="AP104" s="60"/>
      <c r="AQ104" s="60"/>
    </row>
    <row r="105" spans="1:43" ht="12.75" x14ac:dyDescent="0.2">
      <c r="A105" s="8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6"/>
      <c r="M105" s="6"/>
      <c r="N105" s="6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60"/>
      <c r="AK105" s="60"/>
      <c r="AL105" s="60"/>
      <c r="AM105" s="60"/>
      <c r="AN105" s="60"/>
      <c r="AO105" s="60"/>
      <c r="AP105" s="60"/>
      <c r="AQ105" s="60"/>
    </row>
    <row r="106" spans="1:43" ht="12.75" x14ac:dyDescent="0.2"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  <c r="AJ106" s="60"/>
      <c r="AK106" s="60"/>
      <c r="AL106" s="60"/>
      <c r="AM106" s="60"/>
      <c r="AN106" s="60"/>
      <c r="AO106" s="60"/>
      <c r="AP106" s="60"/>
      <c r="AQ106" s="60"/>
    </row>
    <row r="107" spans="1:43" ht="12.75" x14ac:dyDescent="0.2">
      <c r="A107" s="3" t="s">
        <v>123</v>
      </c>
      <c r="D107" s="5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60"/>
      <c r="AK107" s="60"/>
      <c r="AL107" s="60"/>
      <c r="AM107" s="60"/>
      <c r="AN107" s="60"/>
      <c r="AO107" s="60"/>
      <c r="AP107" s="60"/>
      <c r="AQ107" s="60"/>
    </row>
    <row r="108" spans="1:43" ht="12.75" x14ac:dyDescent="0.2">
      <c r="A108" s="4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  <c r="AL108" s="60"/>
      <c r="AM108" s="60"/>
      <c r="AN108" s="60"/>
      <c r="AO108" s="60"/>
      <c r="AP108" s="60"/>
      <c r="AQ108" s="60"/>
    </row>
    <row r="109" spans="1:43" ht="12.75" x14ac:dyDescent="0.2">
      <c r="A109" s="3" t="s">
        <v>122</v>
      </c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60"/>
      <c r="AK109" s="60"/>
      <c r="AL109" s="60"/>
      <c r="AM109" s="60"/>
      <c r="AN109" s="60"/>
      <c r="AO109" s="60"/>
      <c r="AP109" s="60"/>
      <c r="AQ109" s="60"/>
    </row>
    <row r="110" spans="1:43" ht="12.75" x14ac:dyDescent="0.2"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  <c r="AL110" s="60"/>
      <c r="AM110" s="60"/>
      <c r="AN110" s="60"/>
      <c r="AO110" s="60"/>
      <c r="AP110" s="60"/>
      <c r="AQ110" s="60"/>
    </row>
    <row r="111" spans="1:43" ht="12.75" x14ac:dyDescent="0.2"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  <c r="AL111" s="60"/>
      <c r="AM111" s="60"/>
      <c r="AN111" s="60"/>
      <c r="AO111" s="60"/>
      <c r="AP111" s="60"/>
      <c r="AQ111" s="60"/>
    </row>
    <row r="112" spans="1:43" ht="12.75" x14ac:dyDescent="0.2"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  <c r="AL112" s="60"/>
      <c r="AM112" s="60"/>
      <c r="AN112" s="60"/>
      <c r="AO112" s="60"/>
      <c r="AP112" s="60"/>
      <c r="AQ112" s="60"/>
    </row>
    <row r="113" spans="15:43" ht="12.75" x14ac:dyDescent="0.2"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60"/>
      <c r="AK113" s="60"/>
      <c r="AL113" s="60"/>
      <c r="AM113" s="60"/>
      <c r="AN113" s="60"/>
      <c r="AO113" s="60"/>
      <c r="AP113" s="60"/>
      <c r="AQ113" s="60"/>
    </row>
    <row r="114" spans="15:43" ht="12.75" x14ac:dyDescent="0.2"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60"/>
      <c r="AL114" s="60"/>
      <c r="AM114" s="60"/>
      <c r="AN114" s="60"/>
      <c r="AO114" s="60"/>
      <c r="AP114" s="60"/>
      <c r="AQ114" s="60"/>
    </row>
    <row r="115" spans="15:43" ht="12.75" x14ac:dyDescent="0.2"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0"/>
      <c r="AL115" s="60"/>
      <c r="AM115" s="60"/>
      <c r="AN115" s="60"/>
      <c r="AO115" s="60"/>
      <c r="AP115" s="60"/>
      <c r="AQ115" s="60"/>
    </row>
    <row r="116" spans="15:43" ht="12.75" x14ac:dyDescent="0.2"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0"/>
      <c r="AE116" s="60"/>
      <c r="AF116" s="60"/>
      <c r="AG116" s="60"/>
      <c r="AH116" s="60"/>
      <c r="AI116" s="60"/>
      <c r="AJ116" s="60"/>
      <c r="AK116" s="60"/>
      <c r="AL116" s="60"/>
      <c r="AM116" s="60"/>
      <c r="AN116" s="60"/>
      <c r="AO116" s="60"/>
      <c r="AP116" s="60"/>
      <c r="AQ116" s="60"/>
    </row>
    <row r="117" spans="15:43" ht="12.75" x14ac:dyDescent="0.2"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60"/>
      <c r="AF117" s="60"/>
      <c r="AG117" s="60"/>
      <c r="AH117" s="60"/>
      <c r="AI117" s="60"/>
      <c r="AJ117" s="60"/>
      <c r="AK117" s="60"/>
      <c r="AL117" s="60"/>
      <c r="AM117" s="60"/>
      <c r="AN117" s="60"/>
      <c r="AO117" s="60"/>
      <c r="AP117" s="60"/>
      <c r="AQ117" s="60"/>
    </row>
    <row r="118" spans="15:43" ht="12.75" x14ac:dyDescent="0.2"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  <c r="AD118" s="60"/>
      <c r="AE118" s="60"/>
      <c r="AF118" s="60"/>
      <c r="AG118" s="60"/>
      <c r="AH118" s="60"/>
      <c r="AI118" s="60"/>
      <c r="AJ118" s="60"/>
      <c r="AK118" s="60"/>
      <c r="AL118" s="60"/>
      <c r="AM118" s="60"/>
      <c r="AN118" s="60"/>
      <c r="AO118" s="60"/>
      <c r="AP118" s="60"/>
      <c r="AQ118" s="60"/>
    </row>
    <row r="119" spans="15:43" ht="12.75" x14ac:dyDescent="0.2"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  <c r="AF119" s="60"/>
      <c r="AG119" s="60"/>
      <c r="AH119" s="60"/>
      <c r="AI119" s="60"/>
      <c r="AJ119" s="60"/>
      <c r="AK119" s="60"/>
      <c r="AL119" s="60"/>
      <c r="AM119" s="60"/>
      <c r="AN119" s="60"/>
      <c r="AO119" s="60"/>
      <c r="AP119" s="60"/>
      <c r="AQ119" s="60"/>
    </row>
    <row r="120" spans="15:43" ht="12.75" x14ac:dyDescent="0.2"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  <c r="AI120" s="60"/>
      <c r="AJ120" s="60"/>
      <c r="AK120" s="60"/>
      <c r="AL120" s="60"/>
      <c r="AM120" s="60"/>
      <c r="AN120" s="60"/>
      <c r="AO120" s="60"/>
      <c r="AP120" s="60"/>
      <c r="AQ120" s="60"/>
    </row>
    <row r="121" spans="15:43" ht="12.75" x14ac:dyDescent="0.2"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60"/>
      <c r="AF121" s="60"/>
      <c r="AG121" s="60"/>
      <c r="AH121" s="60"/>
      <c r="AI121" s="60"/>
      <c r="AJ121" s="60"/>
      <c r="AK121" s="60"/>
      <c r="AL121" s="60"/>
      <c r="AM121" s="60"/>
      <c r="AN121" s="60"/>
      <c r="AO121" s="60"/>
      <c r="AP121" s="60"/>
      <c r="AQ121" s="60"/>
    </row>
    <row r="122" spans="15:43" ht="12.75" x14ac:dyDescent="0.2"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60"/>
      <c r="AA122" s="60"/>
      <c r="AB122" s="60"/>
      <c r="AC122" s="60"/>
      <c r="AD122" s="60"/>
      <c r="AE122" s="60"/>
      <c r="AF122" s="60"/>
      <c r="AG122" s="60"/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</row>
    <row r="123" spans="15:43" ht="12.75" x14ac:dyDescent="0.2">
      <c r="O123" s="60"/>
      <c r="P123" s="60"/>
      <c r="Q123" s="60"/>
      <c r="R123" s="60"/>
      <c r="S123" s="60"/>
      <c r="T123" s="60"/>
      <c r="U123" s="60"/>
      <c r="V123" s="60"/>
      <c r="W123" s="60"/>
      <c r="X123" s="60"/>
      <c r="Y123" s="60"/>
      <c r="Z123" s="60"/>
      <c r="AA123" s="60"/>
      <c r="AB123" s="60"/>
      <c r="AC123" s="60"/>
      <c r="AD123" s="60"/>
      <c r="AE123" s="60"/>
      <c r="AF123" s="60"/>
      <c r="AG123" s="60"/>
      <c r="AH123" s="60"/>
      <c r="AI123" s="60"/>
      <c r="AJ123" s="60"/>
      <c r="AK123" s="60"/>
      <c r="AL123" s="60"/>
      <c r="AM123" s="60"/>
      <c r="AN123" s="60"/>
      <c r="AO123" s="60"/>
      <c r="AP123" s="60"/>
      <c r="AQ123" s="60"/>
    </row>
    <row r="124" spans="15:43" ht="12.75" x14ac:dyDescent="0.2"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60"/>
      <c r="AA124" s="60"/>
      <c r="AB124" s="60"/>
      <c r="AC124" s="60"/>
      <c r="AD124" s="60"/>
      <c r="AE124" s="60"/>
      <c r="AF124" s="60"/>
      <c r="AG124" s="60"/>
      <c r="AH124" s="60"/>
      <c r="AI124" s="60"/>
      <c r="AJ124" s="60"/>
      <c r="AK124" s="60"/>
      <c r="AL124" s="60"/>
      <c r="AM124" s="60"/>
      <c r="AN124" s="60"/>
      <c r="AO124" s="60"/>
      <c r="AP124" s="60"/>
      <c r="AQ124" s="60"/>
    </row>
    <row r="125" spans="15:43" ht="12.75" x14ac:dyDescent="0.2"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0"/>
      <c r="Z125" s="60"/>
      <c r="AA125" s="60"/>
      <c r="AB125" s="60"/>
      <c r="AC125" s="60"/>
      <c r="AD125" s="60"/>
      <c r="AE125" s="60"/>
      <c r="AF125" s="60"/>
      <c r="AG125" s="60"/>
      <c r="AH125" s="60"/>
      <c r="AI125" s="60"/>
      <c r="AJ125" s="60"/>
      <c r="AK125" s="60"/>
      <c r="AL125" s="60"/>
      <c r="AM125" s="60"/>
      <c r="AN125" s="60"/>
      <c r="AO125" s="60"/>
      <c r="AP125" s="60"/>
      <c r="AQ125" s="60"/>
    </row>
    <row r="126" spans="15:43" ht="12.75" x14ac:dyDescent="0.2">
      <c r="O126" s="60"/>
      <c r="P126" s="60"/>
      <c r="Q126" s="60"/>
      <c r="R126" s="60"/>
      <c r="S126" s="60"/>
      <c r="T126" s="60"/>
      <c r="U126" s="60"/>
      <c r="V126" s="60"/>
      <c r="W126" s="60"/>
      <c r="X126" s="60"/>
      <c r="Y126" s="60"/>
      <c r="Z126" s="60"/>
      <c r="AA126" s="60"/>
      <c r="AB126" s="60"/>
      <c r="AC126" s="60"/>
      <c r="AD126" s="60"/>
      <c r="AE126" s="60"/>
      <c r="AF126" s="60"/>
      <c r="AG126" s="60"/>
      <c r="AH126" s="60"/>
      <c r="AI126" s="60"/>
      <c r="AJ126" s="60"/>
      <c r="AK126" s="60"/>
      <c r="AL126" s="60"/>
      <c r="AM126" s="60"/>
      <c r="AN126" s="60"/>
      <c r="AO126" s="60"/>
      <c r="AP126" s="60"/>
      <c r="AQ126" s="60"/>
    </row>
    <row r="127" spans="15:43" ht="12.75" x14ac:dyDescent="0.2">
      <c r="O127" s="60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60"/>
      <c r="AA127" s="60"/>
      <c r="AB127" s="60"/>
      <c r="AC127" s="60"/>
      <c r="AD127" s="60"/>
      <c r="AE127" s="60"/>
      <c r="AF127" s="60"/>
      <c r="AG127" s="60"/>
      <c r="AH127" s="60"/>
      <c r="AI127" s="60"/>
      <c r="AJ127" s="60"/>
      <c r="AK127" s="60"/>
      <c r="AL127" s="60"/>
      <c r="AM127" s="60"/>
      <c r="AN127" s="60"/>
      <c r="AO127" s="60"/>
      <c r="AP127" s="60"/>
      <c r="AQ127" s="60"/>
    </row>
    <row r="128" spans="15:43" ht="12.75" x14ac:dyDescent="0.2"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0"/>
      <c r="AL128" s="60"/>
      <c r="AM128" s="60"/>
      <c r="AN128" s="60"/>
      <c r="AO128" s="60"/>
      <c r="AP128" s="60"/>
      <c r="AQ128" s="60"/>
    </row>
    <row r="129" spans="15:43" ht="12.75" x14ac:dyDescent="0.2">
      <c r="O129" s="60"/>
      <c r="P129" s="60"/>
      <c r="Q129" s="60"/>
      <c r="R129" s="60"/>
      <c r="S129" s="60"/>
      <c r="T129" s="60"/>
      <c r="U129" s="60"/>
      <c r="V129" s="60"/>
      <c r="W129" s="60"/>
      <c r="X129" s="60"/>
      <c r="Y129" s="60"/>
      <c r="Z129" s="60"/>
      <c r="AA129" s="60"/>
      <c r="AB129" s="60"/>
      <c r="AC129" s="60"/>
      <c r="AD129" s="60"/>
      <c r="AE129" s="60"/>
      <c r="AF129" s="60"/>
      <c r="AG129" s="60"/>
      <c r="AH129" s="60"/>
      <c r="AI129" s="60"/>
      <c r="AJ129" s="60"/>
      <c r="AK129" s="60"/>
      <c r="AL129" s="60"/>
      <c r="AM129" s="60"/>
      <c r="AN129" s="60"/>
      <c r="AO129" s="60"/>
      <c r="AP129" s="60"/>
      <c r="AQ129" s="60"/>
    </row>
    <row r="130" spans="15:43" ht="12.75" x14ac:dyDescent="0.2"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  <c r="AA130" s="60"/>
      <c r="AB130" s="60"/>
      <c r="AC130" s="60"/>
      <c r="AD130" s="60"/>
      <c r="AE130" s="60"/>
      <c r="AF130" s="60"/>
      <c r="AG130" s="60"/>
      <c r="AH130" s="60"/>
      <c r="AI130" s="60"/>
      <c r="AJ130" s="60"/>
      <c r="AK130" s="60"/>
      <c r="AL130" s="60"/>
      <c r="AM130" s="60"/>
      <c r="AN130" s="60"/>
      <c r="AO130" s="60"/>
      <c r="AP130" s="60"/>
      <c r="AQ130" s="60"/>
    </row>
    <row r="131" spans="15:43" ht="12.75" x14ac:dyDescent="0.2"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60"/>
      <c r="AA131" s="60"/>
      <c r="AB131" s="60"/>
      <c r="AC131" s="60"/>
      <c r="AD131" s="60"/>
      <c r="AE131" s="60"/>
      <c r="AF131" s="60"/>
      <c r="AG131" s="60"/>
      <c r="AH131" s="60"/>
      <c r="AI131" s="60"/>
      <c r="AJ131" s="60"/>
      <c r="AK131" s="60"/>
      <c r="AL131" s="60"/>
      <c r="AM131" s="60"/>
      <c r="AN131" s="60"/>
      <c r="AO131" s="60"/>
      <c r="AP131" s="60"/>
      <c r="AQ131" s="60"/>
    </row>
    <row r="132" spans="15:43" ht="12.75" x14ac:dyDescent="0.2">
      <c r="O132" s="60"/>
      <c r="P132" s="60"/>
      <c r="Q132" s="60"/>
      <c r="R132" s="60"/>
      <c r="S132" s="60"/>
      <c r="T132" s="60"/>
      <c r="U132" s="60"/>
      <c r="V132" s="60"/>
      <c r="W132" s="60"/>
      <c r="X132" s="60"/>
      <c r="Y132" s="60"/>
      <c r="Z132" s="60"/>
      <c r="AA132" s="60"/>
      <c r="AB132" s="60"/>
      <c r="AC132" s="60"/>
      <c r="AD132" s="60"/>
      <c r="AE132" s="60"/>
      <c r="AF132" s="60"/>
      <c r="AG132" s="60"/>
      <c r="AH132" s="60"/>
      <c r="AI132" s="60"/>
      <c r="AJ132" s="60"/>
      <c r="AK132" s="60"/>
      <c r="AL132" s="60"/>
      <c r="AM132" s="60"/>
      <c r="AN132" s="60"/>
      <c r="AO132" s="60"/>
      <c r="AP132" s="60"/>
      <c r="AQ132" s="60"/>
    </row>
    <row r="133" spans="15:43" ht="12.75" x14ac:dyDescent="0.2">
      <c r="O133" s="60"/>
      <c r="P133" s="60"/>
      <c r="Q133" s="60"/>
      <c r="R133" s="60"/>
      <c r="S133" s="60"/>
      <c r="T133" s="60"/>
      <c r="U133" s="60"/>
      <c r="V133" s="60"/>
      <c r="W133" s="60"/>
      <c r="X133" s="60"/>
      <c r="Y133" s="60"/>
      <c r="Z133" s="60"/>
      <c r="AA133" s="60"/>
      <c r="AB133" s="60"/>
      <c r="AC133" s="60"/>
      <c r="AD133" s="60"/>
      <c r="AE133" s="60"/>
      <c r="AF133" s="60"/>
      <c r="AG133" s="60"/>
      <c r="AH133" s="60"/>
      <c r="AI133" s="60"/>
      <c r="AJ133" s="60"/>
      <c r="AK133" s="60"/>
      <c r="AL133" s="60"/>
      <c r="AM133" s="60"/>
      <c r="AN133" s="60"/>
      <c r="AO133" s="60"/>
      <c r="AP133" s="60"/>
      <c r="AQ133" s="60"/>
    </row>
    <row r="134" spans="15:43" ht="12.75" x14ac:dyDescent="0.2">
      <c r="O134" s="60"/>
      <c r="P134" s="60"/>
      <c r="Q134" s="60"/>
      <c r="R134" s="60"/>
      <c r="S134" s="60"/>
      <c r="T134" s="60"/>
      <c r="U134" s="60"/>
      <c r="V134" s="60"/>
      <c r="W134" s="60"/>
      <c r="X134" s="60"/>
      <c r="Y134" s="60"/>
      <c r="Z134" s="60"/>
      <c r="AA134" s="60"/>
      <c r="AB134" s="60"/>
      <c r="AC134" s="60"/>
      <c r="AD134" s="60"/>
      <c r="AE134" s="60"/>
      <c r="AF134" s="60"/>
      <c r="AG134" s="60"/>
      <c r="AH134" s="60"/>
      <c r="AI134" s="60"/>
      <c r="AJ134" s="60"/>
      <c r="AK134" s="60"/>
      <c r="AL134" s="60"/>
      <c r="AM134" s="60"/>
      <c r="AN134" s="60"/>
      <c r="AO134" s="60"/>
      <c r="AP134" s="60"/>
      <c r="AQ134" s="60"/>
    </row>
    <row r="135" spans="15:43" ht="12.75" x14ac:dyDescent="0.2">
      <c r="O135" s="60"/>
      <c r="P135" s="60"/>
      <c r="Q135" s="60"/>
      <c r="R135" s="60"/>
      <c r="S135" s="60"/>
      <c r="T135" s="60"/>
      <c r="U135" s="60"/>
      <c r="V135" s="60"/>
      <c r="W135" s="60"/>
      <c r="X135" s="60"/>
      <c r="Y135" s="60"/>
      <c r="Z135" s="60"/>
      <c r="AA135" s="60"/>
      <c r="AB135" s="60"/>
      <c r="AC135" s="60"/>
      <c r="AD135" s="60"/>
      <c r="AE135" s="60"/>
      <c r="AF135" s="60"/>
      <c r="AG135" s="60"/>
      <c r="AH135" s="60"/>
      <c r="AI135" s="60"/>
      <c r="AJ135" s="60"/>
      <c r="AK135" s="60"/>
      <c r="AL135" s="60"/>
      <c r="AM135" s="60"/>
      <c r="AN135" s="60"/>
      <c r="AO135" s="60"/>
      <c r="AP135" s="60"/>
      <c r="AQ135" s="60"/>
    </row>
    <row r="136" spans="15:43" ht="12.75" x14ac:dyDescent="0.2">
      <c r="O136" s="60"/>
      <c r="P136" s="60"/>
      <c r="Q136" s="60"/>
      <c r="R136" s="60"/>
      <c r="S136" s="60"/>
      <c r="T136" s="60"/>
      <c r="U136" s="60"/>
      <c r="V136" s="60"/>
      <c r="W136" s="60"/>
      <c r="X136" s="60"/>
      <c r="Y136" s="60"/>
      <c r="Z136" s="60"/>
      <c r="AA136" s="60"/>
      <c r="AB136" s="60"/>
      <c r="AC136" s="60"/>
      <c r="AD136" s="60"/>
      <c r="AE136" s="60"/>
      <c r="AF136" s="60"/>
      <c r="AG136" s="60"/>
      <c r="AH136" s="60"/>
      <c r="AI136" s="60"/>
      <c r="AJ136" s="60"/>
      <c r="AK136" s="60"/>
      <c r="AL136" s="60"/>
      <c r="AM136" s="60"/>
      <c r="AN136" s="60"/>
      <c r="AO136" s="60"/>
      <c r="AP136" s="60"/>
      <c r="AQ136" s="60"/>
    </row>
    <row r="137" spans="15:43" ht="12.75" x14ac:dyDescent="0.2">
      <c r="O137" s="60"/>
      <c r="P137" s="60"/>
      <c r="Q137" s="60"/>
      <c r="R137" s="60"/>
      <c r="S137" s="60"/>
      <c r="T137" s="60"/>
      <c r="U137" s="60"/>
      <c r="V137" s="60"/>
      <c r="W137" s="60"/>
      <c r="X137" s="60"/>
      <c r="Y137" s="60"/>
      <c r="Z137" s="60"/>
      <c r="AA137" s="60"/>
      <c r="AB137" s="60"/>
      <c r="AC137" s="60"/>
      <c r="AD137" s="60"/>
      <c r="AE137" s="60"/>
      <c r="AF137" s="60"/>
      <c r="AG137" s="60"/>
      <c r="AH137" s="60"/>
      <c r="AI137" s="60"/>
      <c r="AJ137" s="60"/>
      <c r="AK137" s="60"/>
      <c r="AL137" s="60"/>
      <c r="AM137" s="60"/>
      <c r="AN137" s="60"/>
      <c r="AO137" s="60"/>
      <c r="AP137" s="60"/>
      <c r="AQ137" s="60"/>
    </row>
    <row r="138" spans="15:43" ht="12.75" x14ac:dyDescent="0.2">
      <c r="O138" s="60"/>
      <c r="P138" s="60"/>
      <c r="Q138" s="60"/>
      <c r="R138" s="60"/>
      <c r="S138" s="60"/>
      <c r="T138" s="60"/>
      <c r="U138" s="60"/>
      <c r="V138" s="60"/>
      <c r="W138" s="60"/>
      <c r="X138" s="60"/>
      <c r="Y138" s="60"/>
      <c r="Z138" s="60"/>
      <c r="AA138" s="60"/>
      <c r="AB138" s="60"/>
      <c r="AC138" s="60"/>
      <c r="AD138" s="60"/>
      <c r="AE138" s="60"/>
      <c r="AF138" s="60"/>
      <c r="AG138" s="60"/>
      <c r="AH138" s="60"/>
      <c r="AI138" s="60"/>
      <c r="AJ138" s="60"/>
      <c r="AK138" s="60"/>
      <c r="AL138" s="60"/>
      <c r="AM138" s="60"/>
      <c r="AN138" s="60"/>
      <c r="AO138" s="60"/>
      <c r="AP138" s="60"/>
      <c r="AQ138" s="60"/>
    </row>
    <row r="139" spans="15:43" ht="12.75" x14ac:dyDescent="0.2">
      <c r="O139" s="60"/>
      <c r="P139" s="60"/>
      <c r="Q139" s="60"/>
      <c r="R139" s="60"/>
      <c r="S139" s="60"/>
      <c r="T139" s="60"/>
      <c r="U139" s="60"/>
      <c r="V139" s="60"/>
      <c r="W139" s="60"/>
      <c r="X139" s="60"/>
      <c r="Y139" s="60"/>
      <c r="Z139" s="60"/>
      <c r="AA139" s="60"/>
      <c r="AB139" s="60"/>
      <c r="AC139" s="60"/>
      <c r="AD139" s="60"/>
      <c r="AE139" s="60"/>
      <c r="AF139" s="60"/>
      <c r="AG139" s="60"/>
      <c r="AH139" s="60"/>
      <c r="AI139" s="60"/>
      <c r="AJ139" s="60"/>
      <c r="AK139" s="60"/>
      <c r="AL139" s="60"/>
      <c r="AM139" s="60"/>
      <c r="AN139" s="60"/>
      <c r="AO139" s="60"/>
      <c r="AP139" s="60"/>
      <c r="AQ139" s="60"/>
    </row>
    <row r="140" spans="15:43" ht="12.75" x14ac:dyDescent="0.2">
      <c r="O140" s="60"/>
      <c r="P140" s="60"/>
      <c r="Q140" s="60"/>
      <c r="R140" s="60"/>
      <c r="S140" s="60"/>
      <c r="T140" s="60"/>
      <c r="U140" s="60"/>
      <c r="V140" s="60"/>
      <c r="W140" s="60"/>
      <c r="X140" s="60"/>
      <c r="Y140" s="60"/>
      <c r="Z140" s="60"/>
      <c r="AA140" s="60"/>
      <c r="AB140" s="60"/>
      <c r="AC140" s="60"/>
      <c r="AD140" s="60"/>
      <c r="AE140" s="60"/>
      <c r="AF140" s="60"/>
      <c r="AG140" s="60"/>
      <c r="AH140" s="60"/>
      <c r="AI140" s="60"/>
      <c r="AJ140" s="60"/>
      <c r="AK140" s="60"/>
      <c r="AL140" s="60"/>
      <c r="AM140" s="60"/>
      <c r="AN140" s="60"/>
      <c r="AO140" s="60"/>
      <c r="AP140" s="60"/>
      <c r="AQ140" s="60"/>
    </row>
    <row r="141" spans="15:43" ht="12.75" x14ac:dyDescent="0.2">
      <c r="O141" s="60"/>
      <c r="P141" s="60"/>
      <c r="Q141" s="60"/>
      <c r="R141" s="60"/>
      <c r="S141" s="60"/>
      <c r="T141" s="60"/>
      <c r="U141" s="60"/>
      <c r="V141" s="60"/>
      <c r="W141" s="60"/>
      <c r="X141" s="60"/>
      <c r="Y141" s="60"/>
      <c r="Z141" s="60"/>
      <c r="AA141" s="60"/>
      <c r="AB141" s="60"/>
      <c r="AC141" s="60"/>
      <c r="AD141" s="60"/>
      <c r="AE141" s="60"/>
      <c r="AF141" s="60"/>
      <c r="AG141" s="60"/>
      <c r="AH141" s="60"/>
      <c r="AI141" s="60"/>
      <c r="AJ141" s="60"/>
      <c r="AK141" s="60"/>
      <c r="AL141" s="60"/>
      <c r="AM141" s="60"/>
      <c r="AN141" s="60"/>
      <c r="AO141" s="60"/>
      <c r="AP141" s="60"/>
      <c r="AQ141" s="60"/>
    </row>
    <row r="142" spans="15:43" ht="12.75" x14ac:dyDescent="0.2">
      <c r="O142" s="60"/>
      <c r="P142" s="60"/>
      <c r="Q142" s="60"/>
      <c r="R142" s="60"/>
      <c r="S142" s="60"/>
      <c r="T142" s="60"/>
      <c r="U142" s="60"/>
      <c r="V142" s="60"/>
      <c r="W142" s="60"/>
      <c r="X142" s="60"/>
      <c r="Y142" s="60"/>
      <c r="Z142" s="60"/>
      <c r="AA142" s="60"/>
      <c r="AB142" s="60"/>
      <c r="AC142" s="60"/>
      <c r="AD142" s="60"/>
      <c r="AE142" s="60"/>
      <c r="AF142" s="60"/>
      <c r="AG142" s="60"/>
      <c r="AH142" s="60"/>
      <c r="AI142" s="60"/>
      <c r="AJ142" s="60"/>
      <c r="AK142" s="60"/>
      <c r="AL142" s="60"/>
      <c r="AM142" s="60"/>
      <c r="AN142" s="60"/>
      <c r="AO142" s="60"/>
      <c r="AP142" s="60"/>
      <c r="AQ142" s="60"/>
    </row>
    <row r="143" spans="15:43" ht="12.75" x14ac:dyDescent="0.2">
      <c r="O143" s="60"/>
      <c r="P143" s="60"/>
      <c r="Q143" s="60"/>
      <c r="R143" s="60"/>
      <c r="S143" s="60"/>
      <c r="T143" s="60"/>
      <c r="U143" s="60"/>
      <c r="V143" s="60"/>
      <c r="W143" s="60"/>
      <c r="X143" s="60"/>
      <c r="Y143" s="60"/>
      <c r="Z143" s="60"/>
      <c r="AA143" s="60"/>
      <c r="AB143" s="60"/>
      <c r="AC143" s="60"/>
      <c r="AD143" s="60"/>
      <c r="AE143" s="60"/>
      <c r="AF143" s="60"/>
      <c r="AG143" s="60"/>
      <c r="AH143" s="60"/>
      <c r="AI143" s="60"/>
      <c r="AJ143" s="60"/>
      <c r="AK143" s="60"/>
      <c r="AL143" s="60"/>
      <c r="AM143" s="60"/>
      <c r="AN143" s="60"/>
      <c r="AO143" s="60"/>
      <c r="AP143" s="60"/>
      <c r="AQ143" s="60"/>
    </row>
    <row r="144" spans="15:43" ht="12.75" x14ac:dyDescent="0.2">
      <c r="O144" s="60"/>
      <c r="P144" s="60"/>
      <c r="Q144" s="60"/>
      <c r="R144" s="60"/>
      <c r="S144" s="60"/>
      <c r="T144" s="60"/>
      <c r="U144" s="60"/>
      <c r="V144" s="60"/>
      <c r="W144" s="60"/>
      <c r="X144" s="60"/>
      <c r="Y144" s="60"/>
      <c r="Z144" s="60"/>
      <c r="AA144" s="60"/>
      <c r="AB144" s="60"/>
      <c r="AC144" s="60"/>
      <c r="AD144" s="60"/>
      <c r="AE144" s="60"/>
      <c r="AF144" s="60"/>
      <c r="AG144" s="60"/>
      <c r="AH144" s="60"/>
      <c r="AI144" s="60"/>
      <c r="AJ144" s="60"/>
      <c r="AK144" s="60"/>
      <c r="AL144" s="60"/>
      <c r="AM144" s="60"/>
      <c r="AN144" s="60"/>
      <c r="AO144" s="60"/>
      <c r="AP144" s="60"/>
      <c r="AQ144" s="60"/>
    </row>
    <row r="145" spans="15:43" ht="12.75" x14ac:dyDescent="0.2">
      <c r="O145" s="60"/>
      <c r="P145" s="60"/>
      <c r="Q145" s="60"/>
      <c r="R145" s="60"/>
      <c r="S145" s="60"/>
      <c r="T145" s="60"/>
      <c r="U145" s="60"/>
      <c r="V145" s="60"/>
      <c r="W145" s="60"/>
      <c r="X145" s="60"/>
      <c r="Y145" s="60"/>
      <c r="Z145" s="60"/>
      <c r="AA145" s="60"/>
      <c r="AB145" s="60"/>
      <c r="AC145" s="60"/>
      <c r="AD145" s="60"/>
      <c r="AE145" s="60"/>
      <c r="AF145" s="60"/>
      <c r="AG145" s="60"/>
      <c r="AH145" s="60"/>
      <c r="AI145" s="60"/>
      <c r="AJ145" s="60"/>
      <c r="AK145" s="60"/>
      <c r="AL145" s="60"/>
      <c r="AM145" s="60"/>
      <c r="AN145" s="60"/>
      <c r="AO145" s="60"/>
      <c r="AP145" s="60"/>
      <c r="AQ145" s="60"/>
    </row>
    <row r="146" spans="15:43" ht="12.75" x14ac:dyDescent="0.2">
      <c r="O146" s="60"/>
      <c r="P146" s="60"/>
      <c r="Q146" s="60"/>
      <c r="R146" s="60"/>
      <c r="S146" s="60"/>
      <c r="T146" s="60"/>
      <c r="U146" s="60"/>
      <c r="V146" s="60"/>
      <c r="W146" s="60"/>
      <c r="X146" s="60"/>
      <c r="Y146" s="60"/>
      <c r="Z146" s="60"/>
      <c r="AA146" s="60"/>
      <c r="AB146" s="60"/>
      <c r="AC146" s="60"/>
      <c r="AD146" s="60"/>
      <c r="AE146" s="60"/>
      <c r="AF146" s="60"/>
      <c r="AG146" s="60"/>
      <c r="AH146" s="60"/>
      <c r="AI146" s="60"/>
      <c r="AJ146" s="60"/>
      <c r="AK146" s="60"/>
      <c r="AL146" s="60"/>
      <c r="AM146" s="60"/>
      <c r="AN146" s="60"/>
      <c r="AO146" s="60"/>
      <c r="AP146" s="60"/>
      <c r="AQ146" s="60"/>
    </row>
    <row r="147" spans="15:43" ht="12.75" x14ac:dyDescent="0.2">
      <c r="O147" s="60"/>
      <c r="P147" s="60"/>
      <c r="Q147" s="60"/>
      <c r="R147" s="60"/>
      <c r="S147" s="60"/>
      <c r="T147" s="60"/>
      <c r="U147" s="60"/>
      <c r="V147" s="60"/>
      <c r="W147" s="60"/>
      <c r="X147" s="60"/>
      <c r="Y147" s="60"/>
      <c r="Z147" s="60"/>
      <c r="AA147" s="60"/>
      <c r="AB147" s="60"/>
      <c r="AC147" s="60"/>
      <c r="AD147" s="60"/>
      <c r="AE147" s="60"/>
      <c r="AF147" s="60"/>
      <c r="AG147" s="60"/>
      <c r="AH147" s="60"/>
      <c r="AI147" s="60"/>
      <c r="AJ147" s="60"/>
      <c r="AK147" s="60"/>
      <c r="AL147" s="60"/>
      <c r="AM147" s="60"/>
      <c r="AN147" s="60"/>
      <c r="AO147" s="60"/>
      <c r="AP147" s="60"/>
      <c r="AQ147" s="60"/>
    </row>
    <row r="148" spans="15:43" ht="12.75" x14ac:dyDescent="0.2">
      <c r="O148" s="60"/>
      <c r="P148" s="60"/>
      <c r="Q148" s="60"/>
      <c r="R148" s="60"/>
      <c r="S148" s="60"/>
      <c r="T148" s="60"/>
      <c r="U148" s="60"/>
      <c r="V148" s="60"/>
      <c r="W148" s="60"/>
      <c r="X148" s="60"/>
      <c r="Y148" s="60"/>
      <c r="Z148" s="60"/>
      <c r="AA148" s="60"/>
      <c r="AB148" s="60"/>
      <c r="AC148" s="60"/>
      <c r="AD148" s="60"/>
      <c r="AE148" s="60"/>
      <c r="AF148" s="60"/>
      <c r="AG148" s="60"/>
      <c r="AH148" s="60"/>
      <c r="AI148" s="60"/>
      <c r="AJ148" s="60"/>
      <c r="AK148" s="60"/>
      <c r="AL148" s="60"/>
      <c r="AM148" s="60"/>
      <c r="AN148" s="60"/>
      <c r="AO148" s="60"/>
      <c r="AP148" s="60"/>
      <c r="AQ148" s="60"/>
    </row>
    <row r="149" spans="15:43" ht="12.75" x14ac:dyDescent="0.2">
      <c r="O149" s="60"/>
      <c r="P149" s="60"/>
      <c r="Q149" s="60"/>
      <c r="R149" s="60"/>
      <c r="S149" s="60"/>
      <c r="T149" s="60"/>
      <c r="U149" s="60"/>
      <c r="V149" s="60"/>
      <c r="W149" s="60"/>
      <c r="X149" s="60"/>
      <c r="Y149" s="60"/>
      <c r="Z149" s="60"/>
      <c r="AA149" s="60"/>
      <c r="AB149" s="60"/>
      <c r="AC149" s="60"/>
      <c r="AD149" s="60"/>
      <c r="AE149" s="60"/>
      <c r="AF149" s="60"/>
      <c r="AG149" s="60"/>
      <c r="AH149" s="60"/>
      <c r="AI149" s="60"/>
      <c r="AJ149" s="60"/>
      <c r="AK149" s="60"/>
      <c r="AL149" s="60"/>
      <c r="AM149" s="60"/>
      <c r="AN149" s="60"/>
      <c r="AO149" s="60"/>
      <c r="AP149" s="60"/>
      <c r="AQ149" s="60"/>
    </row>
    <row r="150" spans="15:43" ht="12.75" x14ac:dyDescent="0.2">
      <c r="O150" s="60"/>
      <c r="P150" s="60"/>
      <c r="Q150" s="60"/>
      <c r="R150" s="60"/>
      <c r="S150" s="60"/>
      <c r="T150" s="60"/>
      <c r="U150" s="60"/>
      <c r="V150" s="60"/>
      <c r="W150" s="60"/>
      <c r="X150" s="60"/>
      <c r="Y150" s="60"/>
      <c r="Z150" s="60"/>
      <c r="AA150" s="60"/>
      <c r="AB150" s="60"/>
      <c r="AC150" s="60"/>
      <c r="AD150" s="60"/>
      <c r="AE150" s="60"/>
      <c r="AF150" s="60"/>
      <c r="AG150" s="60"/>
      <c r="AH150" s="60"/>
      <c r="AI150" s="60"/>
      <c r="AJ150" s="60"/>
      <c r="AK150" s="60"/>
      <c r="AL150" s="60"/>
      <c r="AM150" s="60"/>
      <c r="AN150" s="60"/>
      <c r="AO150" s="60"/>
      <c r="AP150" s="60"/>
      <c r="AQ150" s="60"/>
    </row>
    <row r="151" spans="15:43" ht="12.75" x14ac:dyDescent="0.2">
      <c r="O151" s="60"/>
      <c r="P151" s="60"/>
      <c r="Q151" s="60"/>
      <c r="R151" s="60"/>
      <c r="S151" s="60"/>
      <c r="T151" s="60"/>
      <c r="U151" s="60"/>
      <c r="V151" s="60"/>
      <c r="W151" s="60"/>
      <c r="X151" s="60"/>
      <c r="Y151" s="60"/>
      <c r="Z151" s="60"/>
      <c r="AA151" s="60"/>
      <c r="AB151" s="60"/>
      <c r="AC151" s="60"/>
      <c r="AD151" s="60"/>
      <c r="AE151" s="60"/>
      <c r="AF151" s="60"/>
      <c r="AG151" s="60"/>
      <c r="AH151" s="60"/>
      <c r="AI151" s="60"/>
      <c r="AJ151" s="60"/>
      <c r="AK151" s="60"/>
      <c r="AL151" s="60"/>
      <c r="AM151" s="60"/>
      <c r="AN151" s="60"/>
      <c r="AO151" s="60"/>
      <c r="AP151" s="60"/>
      <c r="AQ151" s="60"/>
    </row>
    <row r="152" spans="15:43" ht="12.75" x14ac:dyDescent="0.2">
      <c r="O152" s="60"/>
      <c r="P152" s="60"/>
      <c r="Q152" s="60"/>
      <c r="R152" s="60"/>
      <c r="S152" s="60"/>
      <c r="T152" s="60"/>
      <c r="U152" s="60"/>
      <c r="V152" s="60"/>
      <c r="W152" s="60"/>
      <c r="X152" s="60"/>
      <c r="Y152" s="60"/>
      <c r="Z152" s="60"/>
      <c r="AA152" s="60"/>
      <c r="AB152" s="60"/>
      <c r="AC152" s="60"/>
      <c r="AD152" s="60"/>
      <c r="AE152" s="60"/>
      <c r="AF152" s="60"/>
      <c r="AG152" s="60"/>
      <c r="AH152" s="60"/>
      <c r="AI152" s="60"/>
      <c r="AJ152" s="60"/>
      <c r="AK152" s="60"/>
      <c r="AL152" s="60"/>
      <c r="AM152" s="60"/>
      <c r="AN152" s="60"/>
      <c r="AO152" s="60"/>
      <c r="AP152" s="60"/>
      <c r="AQ152" s="60"/>
    </row>
    <row r="153" spans="15:43" ht="12.75" x14ac:dyDescent="0.2">
      <c r="O153" s="60"/>
      <c r="P153" s="60"/>
      <c r="Q153" s="60"/>
      <c r="R153" s="60"/>
      <c r="S153" s="60"/>
      <c r="T153" s="60"/>
      <c r="U153" s="60"/>
      <c r="V153" s="60"/>
      <c r="W153" s="60"/>
      <c r="X153" s="60"/>
      <c r="Y153" s="60"/>
      <c r="Z153" s="60"/>
      <c r="AA153" s="60"/>
      <c r="AB153" s="60"/>
      <c r="AC153" s="60"/>
      <c r="AD153" s="60"/>
      <c r="AE153" s="60"/>
      <c r="AF153" s="60"/>
      <c r="AG153" s="60"/>
      <c r="AH153" s="60"/>
      <c r="AI153" s="60"/>
      <c r="AJ153" s="60"/>
      <c r="AK153" s="60"/>
      <c r="AL153" s="60"/>
      <c r="AM153" s="60"/>
      <c r="AN153" s="60"/>
      <c r="AO153" s="60"/>
      <c r="AP153" s="60"/>
      <c r="AQ153" s="60"/>
    </row>
    <row r="154" spans="15:43" ht="12.75" x14ac:dyDescent="0.2"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0"/>
      <c r="AL154" s="60"/>
      <c r="AM154" s="60"/>
      <c r="AN154" s="60"/>
      <c r="AO154" s="60"/>
      <c r="AP154" s="60"/>
      <c r="AQ154" s="60"/>
    </row>
    <row r="155" spans="15:43" ht="12.75" x14ac:dyDescent="0.2">
      <c r="O155" s="60"/>
      <c r="P155" s="60"/>
      <c r="Q155" s="60"/>
      <c r="R155" s="60"/>
      <c r="S155" s="60"/>
      <c r="T155" s="60"/>
      <c r="U155" s="60"/>
      <c r="V155" s="60"/>
      <c r="W155" s="60"/>
      <c r="X155" s="60"/>
      <c r="Y155" s="60"/>
      <c r="Z155" s="60"/>
      <c r="AA155" s="60"/>
      <c r="AB155" s="60"/>
      <c r="AC155" s="60"/>
      <c r="AD155" s="60"/>
      <c r="AE155" s="60"/>
      <c r="AF155" s="60"/>
      <c r="AG155" s="60"/>
      <c r="AH155" s="60"/>
      <c r="AI155" s="60"/>
      <c r="AJ155" s="60"/>
      <c r="AK155" s="60"/>
      <c r="AL155" s="60"/>
      <c r="AM155" s="60"/>
      <c r="AN155" s="60"/>
      <c r="AO155" s="60"/>
      <c r="AP155" s="60"/>
      <c r="AQ155" s="60"/>
    </row>
    <row r="156" spans="15:43" ht="12.75" x14ac:dyDescent="0.2">
      <c r="O156" s="60"/>
      <c r="P156" s="60"/>
      <c r="Q156" s="60"/>
      <c r="R156" s="60"/>
      <c r="S156" s="60"/>
      <c r="T156" s="60"/>
      <c r="U156" s="60"/>
      <c r="V156" s="60"/>
      <c r="W156" s="60"/>
      <c r="X156" s="60"/>
      <c r="Y156" s="60"/>
      <c r="Z156" s="60"/>
      <c r="AA156" s="60"/>
      <c r="AB156" s="60"/>
      <c r="AC156" s="60"/>
      <c r="AD156" s="60"/>
      <c r="AE156" s="60"/>
      <c r="AF156" s="60"/>
      <c r="AG156" s="60"/>
      <c r="AH156" s="60"/>
      <c r="AI156" s="60"/>
      <c r="AJ156" s="60"/>
      <c r="AK156" s="60"/>
      <c r="AL156" s="60"/>
      <c r="AM156" s="60"/>
      <c r="AN156" s="60"/>
      <c r="AO156" s="60"/>
      <c r="AP156" s="60"/>
      <c r="AQ156" s="60"/>
    </row>
    <row r="157" spans="15:43" ht="12.75" x14ac:dyDescent="0.2">
      <c r="O157" s="60"/>
      <c r="P157" s="60"/>
      <c r="Q157" s="60"/>
      <c r="R157" s="60"/>
      <c r="S157" s="60"/>
      <c r="T157" s="60"/>
      <c r="U157" s="60"/>
      <c r="V157" s="60"/>
      <c r="W157" s="60"/>
      <c r="X157" s="60"/>
      <c r="Y157" s="60"/>
      <c r="Z157" s="60"/>
      <c r="AA157" s="60"/>
      <c r="AB157" s="60"/>
      <c r="AC157" s="60"/>
      <c r="AD157" s="60"/>
      <c r="AE157" s="60"/>
      <c r="AF157" s="60"/>
      <c r="AG157" s="60"/>
      <c r="AH157" s="60"/>
      <c r="AI157" s="60"/>
      <c r="AJ157" s="60"/>
      <c r="AK157" s="60"/>
      <c r="AL157" s="60"/>
      <c r="AM157" s="60"/>
      <c r="AN157" s="60"/>
      <c r="AO157" s="60"/>
      <c r="AP157" s="60"/>
      <c r="AQ157" s="60"/>
    </row>
    <row r="158" spans="15:43" ht="12.75" x14ac:dyDescent="0.2">
      <c r="O158" s="60"/>
      <c r="P158" s="60"/>
      <c r="Q158" s="60"/>
      <c r="R158" s="60"/>
      <c r="S158" s="60"/>
      <c r="T158" s="60"/>
      <c r="U158" s="60"/>
      <c r="V158" s="60"/>
      <c r="W158" s="60"/>
      <c r="X158" s="60"/>
      <c r="Y158" s="60"/>
      <c r="Z158" s="60"/>
      <c r="AA158" s="60"/>
      <c r="AB158" s="60"/>
      <c r="AC158" s="60"/>
      <c r="AD158" s="60"/>
      <c r="AE158" s="60"/>
      <c r="AF158" s="60"/>
      <c r="AG158" s="60"/>
      <c r="AH158" s="60"/>
      <c r="AI158" s="60"/>
      <c r="AJ158" s="60"/>
      <c r="AK158" s="60"/>
      <c r="AL158" s="60"/>
      <c r="AM158" s="60"/>
      <c r="AN158" s="60"/>
      <c r="AO158" s="60"/>
      <c r="AP158" s="60"/>
      <c r="AQ158" s="60"/>
    </row>
    <row r="159" spans="15:43" ht="12.75" x14ac:dyDescent="0.2">
      <c r="O159" s="60"/>
      <c r="P159" s="60"/>
      <c r="Q159" s="60"/>
      <c r="R159" s="60"/>
      <c r="S159" s="60"/>
      <c r="T159" s="60"/>
      <c r="U159" s="60"/>
      <c r="V159" s="60"/>
      <c r="W159" s="60"/>
      <c r="X159" s="60"/>
      <c r="Y159" s="60"/>
      <c r="Z159" s="60"/>
      <c r="AA159" s="60"/>
      <c r="AB159" s="60"/>
      <c r="AC159" s="60"/>
      <c r="AD159" s="60"/>
      <c r="AE159" s="60"/>
      <c r="AF159" s="60"/>
      <c r="AG159" s="60"/>
      <c r="AH159" s="60"/>
      <c r="AI159" s="60"/>
      <c r="AJ159" s="60"/>
      <c r="AK159" s="60"/>
      <c r="AL159" s="60"/>
      <c r="AM159" s="60"/>
      <c r="AN159" s="60"/>
      <c r="AO159" s="60"/>
      <c r="AP159" s="60"/>
      <c r="AQ159" s="60"/>
    </row>
    <row r="160" spans="15:43" ht="12.75" x14ac:dyDescent="0.2">
      <c r="O160" s="60"/>
      <c r="P160" s="60"/>
      <c r="Q160" s="60"/>
      <c r="R160" s="60"/>
      <c r="S160" s="60"/>
      <c r="T160" s="60"/>
      <c r="U160" s="60"/>
      <c r="V160" s="60"/>
      <c r="W160" s="60"/>
      <c r="X160" s="60"/>
      <c r="Y160" s="60"/>
      <c r="Z160" s="60"/>
      <c r="AA160" s="60"/>
      <c r="AB160" s="60"/>
      <c r="AC160" s="60"/>
      <c r="AD160" s="60"/>
      <c r="AE160" s="60"/>
      <c r="AF160" s="60"/>
      <c r="AG160" s="60"/>
      <c r="AH160" s="60"/>
      <c r="AI160" s="60"/>
      <c r="AJ160" s="60"/>
      <c r="AK160" s="60"/>
      <c r="AL160" s="60"/>
      <c r="AM160" s="60"/>
      <c r="AN160" s="60"/>
      <c r="AO160" s="60"/>
      <c r="AP160" s="60"/>
      <c r="AQ160" s="60"/>
    </row>
    <row r="161" spans="15:43" ht="12.75" x14ac:dyDescent="0.2">
      <c r="O161" s="60"/>
      <c r="P161" s="60"/>
      <c r="Q161" s="60"/>
      <c r="R161" s="60"/>
      <c r="S161" s="60"/>
      <c r="T161" s="60"/>
      <c r="U161" s="60"/>
      <c r="V161" s="60"/>
      <c r="W161" s="60"/>
      <c r="X161" s="60"/>
      <c r="Y161" s="60"/>
      <c r="Z161" s="60"/>
      <c r="AA161" s="60"/>
      <c r="AB161" s="60"/>
      <c r="AC161" s="60"/>
      <c r="AD161" s="60"/>
      <c r="AE161" s="60"/>
      <c r="AF161" s="60"/>
      <c r="AG161" s="60"/>
      <c r="AH161" s="60"/>
      <c r="AI161" s="60"/>
      <c r="AJ161" s="60"/>
      <c r="AK161" s="60"/>
      <c r="AL161" s="60"/>
      <c r="AM161" s="60"/>
      <c r="AN161" s="60"/>
      <c r="AO161" s="60"/>
      <c r="AP161" s="60"/>
      <c r="AQ161" s="60"/>
    </row>
    <row r="162" spans="15:43" ht="12.75" x14ac:dyDescent="0.2">
      <c r="O162" s="60"/>
      <c r="P162" s="60"/>
      <c r="Q162" s="60"/>
      <c r="R162" s="60"/>
      <c r="S162" s="60"/>
      <c r="T162" s="60"/>
      <c r="U162" s="60"/>
      <c r="V162" s="60"/>
      <c r="W162" s="60"/>
      <c r="X162" s="60"/>
      <c r="Y162" s="60"/>
      <c r="Z162" s="60"/>
      <c r="AA162" s="60"/>
      <c r="AB162" s="60"/>
      <c r="AC162" s="60"/>
      <c r="AD162" s="60"/>
      <c r="AE162" s="60"/>
      <c r="AF162" s="60"/>
      <c r="AG162" s="60"/>
      <c r="AH162" s="60"/>
      <c r="AI162" s="60"/>
      <c r="AJ162" s="60"/>
      <c r="AK162" s="60"/>
      <c r="AL162" s="60"/>
      <c r="AM162" s="60"/>
      <c r="AN162" s="60"/>
      <c r="AO162" s="60"/>
      <c r="AP162" s="60"/>
      <c r="AQ162" s="60"/>
    </row>
    <row r="163" spans="15:43" ht="12.75" x14ac:dyDescent="0.2">
      <c r="O163" s="60"/>
      <c r="P163" s="60"/>
      <c r="Q163" s="60"/>
      <c r="R163" s="60"/>
      <c r="S163" s="60"/>
      <c r="T163" s="60"/>
      <c r="U163" s="60"/>
      <c r="V163" s="60"/>
      <c r="W163" s="60"/>
      <c r="X163" s="60"/>
      <c r="Y163" s="60"/>
      <c r="Z163" s="60"/>
      <c r="AA163" s="60"/>
      <c r="AB163" s="60"/>
      <c r="AC163" s="60"/>
      <c r="AD163" s="60"/>
      <c r="AE163" s="60"/>
      <c r="AF163" s="60"/>
      <c r="AG163" s="60"/>
      <c r="AH163" s="60"/>
      <c r="AI163" s="60"/>
      <c r="AJ163" s="60"/>
      <c r="AK163" s="60"/>
      <c r="AL163" s="60"/>
      <c r="AM163" s="60"/>
      <c r="AN163" s="60"/>
      <c r="AO163" s="60"/>
      <c r="AP163" s="60"/>
      <c r="AQ163" s="60"/>
    </row>
    <row r="164" spans="15:43" ht="12.75" x14ac:dyDescent="0.2">
      <c r="O164" s="60"/>
      <c r="P164" s="60"/>
      <c r="Q164" s="60"/>
      <c r="R164" s="60"/>
      <c r="S164" s="60"/>
      <c r="T164" s="60"/>
      <c r="U164" s="60"/>
      <c r="V164" s="60"/>
      <c r="W164" s="60"/>
      <c r="X164" s="60"/>
      <c r="Y164" s="60"/>
      <c r="Z164" s="60"/>
      <c r="AA164" s="60"/>
      <c r="AB164" s="60"/>
      <c r="AC164" s="60"/>
      <c r="AD164" s="60"/>
      <c r="AE164" s="60"/>
      <c r="AF164" s="60"/>
      <c r="AG164" s="60"/>
      <c r="AH164" s="60"/>
      <c r="AI164" s="60"/>
      <c r="AJ164" s="60"/>
      <c r="AK164" s="60"/>
      <c r="AL164" s="60"/>
      <c r="AM164" s="60"/>
      <c r="AN164" s="60"/>
      <c r="AO164" s="60"/>
      <c r="AP164" s="60"/>
      <c r="AQ164" s="60"/>
    </row>
    <row r="165" spans="15:43" ht="12.75" x14ac:dyDescent="0.2">
      <c r="O165" s="60"/>
      <c r="P165" s="60"/>
      <c r="Q165" s="60"/>
      <c r="R165" s="60"/>
      <c r="S165" s="60"/>
      <c r="T165" s="60"/>
      <c r="U165" s="60"/>
      <c r="V165" s="60"/>
      <c r="W165" s="60"/>
      <c r="X165" s="60"/>
      <c r="Y165" s="60"/>
      <c r="Z165" s="60"/>
      <c r="AA165" s="60"/>
      <c r="AB165" s="60"/>
      <c r="AC165" s="60"/>
      <c r="AD165" s="60"/>
      <c r="AE165" s="60"/>
      <c r="AF165" s="60"/>
      <c r="AG165" s="60"/>
      <c r="AH165" s="60"/>
      <c r="AI165" s="60"/>
      <c r="AJ165" s="60"/>
      <c r="AK165" s="60"/>
      <c r="AL165" s="60"/>
      <c r="AM165" s="60"/>
      <c r="AN165" s="60"/>
      <c r="AO165" s="60"/>
      <c r="AP165" s="60"/>
      <c r="AQ165" s="60"/>
    </row>
    <row r="166" spans="15:43" ht="12.75" x14ac:dyDescent="0.2">
      <c r="O166" s="60"/>
      <c r="P166" s="60"/>
      <c r="Q166" s="60"/>
      <c r="R166" s="60"/>
      <c r="S166" s="60"/>
      <c r="T166" s="60"/>
      <c r="U166" s="60"/>
      <c r="V166" s="60"/>
      <c r="W166" s="60"/>
      <c r="X166" s="60"/>
      <c r="Y166" s="60"/>
      <c r="Z166" s="60"/>
      <c r="AA166" s="60"/>
      <c r="AB166" s="60"/>
      <c r="AC166" s="60"/>
      <c r="AD166" s="60"/>
      <c r="AE166" s="60"/>
      <c r="AF166" s="60"/>
      <c r="AG166" s="60"/>
      <c r="AH166" s="60"/>
      <c r="AI166" s="60"/>
      <c r="AJ166" s="60"/>
      <c r="AK166" s="60"/>
      <c r="AL166" s="60"/>
      <c r="AM166" s="60"/>
      <c r="AN166" s="60"/>
      <c r="AO166" s="60"/>
      <c r="AP166" s="60"/>
      <c r="AQ166" s="60"/>
    </row>
    <row r="167" spans="15:43" ht="12.75" x14ac:dyDescent="0.2">
      <c r="O167" s="60"/>
      <c r="P167" s="60"/>
      <c r="Q167" s="60"/>
      <c r="R167" s="60"/>
      <c r="S167" s="60"/>
      <c r="T167" s="60"/>
      <c r="U167" s="60"/>
      <c r="V167" s="60"/>
      <c r="W167" s="60"/>
      <c r="X167" s="60"/>
      <c r="Y167" s="60"/>
      <c r="Z167" s="60"/>
      <c r="AA167" s="60"/>
      <c r="AB167" s="60"/>
      <c r="AC167" s="60"/>
      <c r="AD167" s="60"/>
      <c r="AE167" s="60"/>
      <c r="AF167" s="60"/>
      <c r="AG167" s="60"/>
      <c r="AH167" s="60"/>
      <c r="AI167" s="60"/>
      <c r="AJ167" s="60"/>
      <c r="AK167" s="60"/>
      <c r="AL167" s="60"/>
      <c r="AM167" s="60"/>
      <c r="AN167" s="60"/>
      <c r="AO167" s="60"/>
      <c r="AP167" s="60"/>
      <c r="AQ167" s="60"/>
    </row>
    <row r="168" spans="15:43" ht="12.75" x14ac:dyDescent="0.2">
      <c r="O168" s="60"/>
      <c r="P168" s="60"/>
      <c r="Q168" s="60"/>
      <c r="R168" s="60"/>
      <c r="S168" s="60"/>
      <c r="T168" s="60"/>
      <c r="U168" s="60"/>
      <c r="V168" s="60"/>
      <c r="W168" s="60"/>
      <c r="X168" s="60"/>
      <c r="Y168" s="60"/>
      <c r="Z168" s="60"/>
      <c r="AA168" s="60"/>
      <c r="AB168" s="60"/>
      <c r="AC168" s="60"/>
      <c r="AD168" s="60"/>
      <c r="AE168" s="60"/>
      <c r="AF168" s="60"/>
      <c r="AG168" s="60"/>
      <c r="AH168" s="60"/>
      <c r="AI168" s="60"/>
      <c r="AJ168" s="60"/>
      <c r="AK168" s="60"/>
      <c r="AL168" s="60"/>
      <c r="AM168" s="60"/>
      <c r="AN168" s="60"/>
      <c r="AO168" s="60"/>
      <c r="AP168" s="60"/>
      <c r="AQ168" s="60"/>
    </row>
    <row r="169" spans="15:43" ht="12.75" x14ac:dyDescent="0.2">
      <c r="O169" s="60"/>
      <c r="P169" s="60"/>
      <c r="Q169" s="60"/>
      <c r="R169" s="60"/>
      <c r="S169" s="60"/>
      <c r="T169" s="60"/>
      <c r="U169" s="60"/>
      <c r="V169" s="60"/>
      <c r="W169" s="60"/>
      <c r="X169" s="60"/>
      <c r="Y169" s="60"/>
      <c r="Z169" s="60"/>
      <c r="AA169" s="60"/>
      <c r="AB169" s="60"/>
      <c r="AC169" s="60"/>
      <c r="AD169" s="60"/>
      <c r="AE169" s="60"/>
      <c r="AF169" s="60"/>
      <c r="AG169" s="60"/>
      <c r="AH169" s="60"/>
      <c r="AI169" s="60"/>
      <c r="AJ169" s="60"/>
      <c r="AK169" s="60"/>
      <c r="AL169" s="60"/>
      <c r="AM169" s="60"/>
      <c r="AN169" s="60"/>
      <c r="AO169" s="60"/>
      <c r="AP169" s="60"/>
      <c r="AQ169" s="60"/>
    </row>
    <row r="170" spans="15:43" ht="12.75" x14ac:dyDescent="0.2">
      <c r="O170" s="60"/>
      <c r="P170" s="60"/>
      <c r="Q170" s="60"/>
      <c r="R170" s="60"/>
      <c r="S170" s="60"/>
      <c r="T170" s="60"/>
      <c r="U170" s="60"/>
      <c r="V170" s="60"/>
      <c r="W170" s="60"/>
      <c r="X170" s="60"/>
      <c r="Y170" s="60"/>
      <c r="Z170" s="60"/>
      <c r="AA170" s="60"/>
      <c r="AB170" s="60"/>
      <c r="AC170" s="60"/>
      <c r="AD170" s="60"/>
      <c r="AE170" s="60"/>
      <c r="AF170" s="60"/>
      <c r="AG170" s="60"/>
      <c r="AH170" s="60"/>
      <c r="AI170" s="60"/>
      <c r="AJ170" s="60"/>
      <c r="AK170" s="60"/>
      <c r="AL170" s="60"/>
      <c r="AM170" s="60"/>
      <c r="AN170" s="60"/>
      <c r="AO170" s="60"/>
      <c r="AP170" s="60"/>
      <c r="AQ170" s="60"/>
    </row>
    <row r="171" spans="15:43" ht="12.75" x14ac:dyDescent="0.2">
      <c r="O171" s="60"/>
      <c r="P171" s="60"/>
      <c r="Q171" s="60"/>
      <c r="R171" s="60"/>
      <c r="S171" s="60"/>
      <c r="T171" s="60"/>
      <c r="U171" s="60"/>
      <c r="V171" s="60"/>
      <c r="W171" s="60"/>
      <c r="X171" s="60"/>
      <c r="Y171" s="60"/>
      <c r="Z171" s="60"/>
      <c r="AA171" s="60"/>
      <c r="AB171" s="60"/>
      <c r="AC171" s="60"/>
      <c r="AD171" s="60"/>
      <c r="AE171" s="60"/>
      <c r="AF171" s="60"/>
      <c r="AG171" s="60"/>
      <c r="AH171" s="60"/>
      <c r="AI171" s="60"/>
      <c r="AJ171" s="60"/>
      <c r="AK171" s="60"/>
      <c r="AL171" s="60"/>
      <c r="AM171" s="60"/>
      <c r="AN171" s="60"/>
      <c r="AO171" s="60"/>
      <c r="AP171" s="60"/>
      <c r="AQ171" s="60"/>
    </row>
    <row r="172" spans="15:43" ht="12.75" x14ac:dyDescent="0.2">
      <c r="O172" s="60"/>
      <c r="P172" s="60"/>
      <c r="Q172" s="60"/>
      <c r="R172" s="60"/>
      <c r="S172" s="60"/>
      <c r="T172" s="60"/>
      <c r="U172" s="60"/>
      <c r="V172" s="60"/>
      <c r="W172" s="60"/>
      <c r="X172" s="60"/>
      <c r="Y172" s="60"/>
      <c r="Z172" s="60"/>
      <c r="AA172" s="60"/>
      <c r="AB172" s="60"/>
      <c r="AC172" s="60"/>
      <c r="AD172" s="60"/>
      <c r="AE172" s="60"/>
      <c r="AF172" s="60"/>
      <c r="AG172" s="60"/>
      <c r="AH172" s="60"/>
      <c r="AI172" s="60"/>
      <c r="AJ172" s="60"/>
      <c r="AK172" s="60"/>
      <c r="AL172" s="60"/>
      <c r="AM172" s="60"/>
      <c r="AN172" s="60"/>
      <c r="AO172" s="60"/>
      <c r="AP172" s="60"/>
      <c r="AQ172" s="60"/>
    </row>
    <row r="173" spans="15:43" ht="12.75" x14ac:dyDescent="0.2">
      <c r="O173" s="60"/>
      <c r="P173" s="60"/>
      <c r="Q173" s="60"/>
      <c r="R173" s="60"/>
      <c r="S173" s="60"/>
      <c r="T173" s="60"/>
      <c r="U173" s="60"/>
      <c r="V173" s="60"/>
      <c r="W173" s="60"/>
      <c r="X173" s="60"/>
      <c r="Y173" s="60"/>
      <c r="Z173" s="60"/>
      <c r="AA173" s="60"/>
      <c r="AB173" s="60"/>
      <c r="AC173" s="60"/>
      <c r="AD173" s="60"/>
      <c r="AE173" s="60"/>
      <c r="AF173" s="60"/>
      <c r="AG173" s="60"/>
      <c r="AH173" s="60"/>
      <c r="AI173" s="60"/>
      <c r="AJ173" s="60"/>
      <c r="AK173" s="60"/>
      <c r="AL173" s="60"/>
      <c r="AM173" s="60"/>
      <c r="AN173" s="60"/>
      <c r="AO173" s="60"/>
      <c r="AP173" s="60"/>
      <c r="AQ173" s="60"/>
    </row>
    <row r="174" spans="15:43" ht="12.75" x14ac:dyDescent="0.2">
      <c r="O174" s="60"/>
      <c r="P174" s="60"/>
      <c r="Q174" s="60"/>
      <c r="R174" s="60"/>
      <c r="S174" s="60"/>
      <c r="T174" s="60"/>
      <c r="U174" s="60"/>
      <c r="V174" s="60"/>
      <c r="W174" s="60"/>
      <c r="X174" s="60"/>
      <c r="Y174" s="60"/>
      <c r="Z174" s="60"/>
      <c r="AA174" s="60"/>
      <c r="AB174" s="60"/>
      <c r="AC174" s="60"/>
      <c r="AD174" s="60"/>
      <c r="AE174" s="60"/>
      <c r="AF174" s="60"/>
      <c r="AG174" s="60"/>
      <c r="AH174" s="60"/>
      <c r="AI174" s="60"/>
      <c r="AJ174" s="60"/>
      <c r="AK174" s="60"/>
      <c r="AL174" s="60"/>
      <c r="AM174" s="60"/>
      <c r="AN174" s="60"/>
      <c r="AO174" s="60"/>
      <c r="AP174" s="60"/>
      <c r="AQ174" s="60"/>
    </row>
    <row r="175" spans="15:43" ht="12.75" x14ac:dyDescent="0.2">
      <c r="O175" s="60"/>
      <c r="P175" s="60"/>
      <c r="Q175" s="60"/>
      <c r="R175" s="60"/>
      <c r="S175" s="60"/>
      <c r="T175" s="60"/>
      <c r="U175" s="60"/>
      <c r="V175" s="60"/>
      <c r="W175" s="60"/>
      <c r="X175" s="60"/>
      <c r="Y175" s="60"/>
      <c r="Z175" s="60"/>
      <c r="AA175" s="60"/>
      <c r="AB175" s="60"/>
      <c r="AC175" s="60"/>
      <c r="AD175" s="60"/>
      <c r="AE175" s="60"/>
      <c r="AF175" s="60"/>
      <c r="AG175" s="60"/>
      <c r="AH175" s="60"/>
      <c r="AI175" s="60"/>
      <c r="AJ175" s="60"/>
      <c r="AK175" s="60"/>
      <c r="AL175" s="60"/>
      <c r="AM175" s="60"/>
      <c r="AN175" s="60"/>
      <c r="AO175" s="60"/>
      <c r="AP175" s="60"/>
      <c r="AQ175" s="60"/>
    </row>
    <row r="176" spans="15:43" ht="12.75" x14ac:dyDescent="0.2">
      <c r="O176" s="60"/>
      <c r="P176" s="60"/>
      <c r="Q176" s="60"/>
      <c r="R176" s="60"/>
      <c r="S176" s="60"/>
      <c r="T176" s="60"/>
      <c r="U176" s="60"/>
      <c r="V176" s="60"/>
      <c r="W176" s="60"/>
      <c r="X176" s="60"/>
      <c r="Y176" s="60"/>
      <c r="Z176" s="60"/>
      <c r="AA176" s="60"/>
      <c r="AB176" s="60"/>
      <c r="AC176" s="60"/>
      <c r="AD176" s="60"/>
      <c r="AE176" s="60"/>
      <c r="AF176" s="60"/>
      <c r="AG176" s="60"/>
      <c r="AH176" s="60"/>
      <c r="AI176" s="60"/>
      <c r="AJ176" s="60"/>
      <c r="AK176" s="60"/>
      <c r="AL176" s="60"/>
      <c r="AM176" s="60"/>
      <c r="AN176" s="60"/>
      <c r="AO176" s="60"/>
      <c r="AP176" s="60"/>
      <c r="AQ176" s="60"/>
    </row>
    <row r="177" spans="15:43" ht="12.75" x14ac:dyDescent="0.2">
      <c r="O177" s="60"/>
      <c r="P177" s="60"/>
      <c r="Q177" s="60"/>
      <c r="R177" s="60"/>
      <c r="S177" s="60"/>
      <c r="T177" s="60"/>
      <c r="U177" s="60"/>
      <c r="V177" s="60"/>
      <c r="W177" s="60"/>
      <c r="X177" s="60"/>
      <c r="Y177" s="60"/>
      <c r="Z177" s="60"/>
      <c r="AA177" s="60"/>
      <c r="AB177" s="60"/>
      <c r="AC177" s="60"/>
      <c r="AD177" s="60"/>
      <c r="AE177" s="60"/>
      <c r="AF177" s="60"/>
      <c r="AG177" s="60"/>
      <c r="AH177" s="60"/>
      <c r="AI177" s="60"/>
      <c r="AJ177" s="60"/>
      <c r="AK177" s="60"/>
      <c r="AL177" s="60"/>
      <c r="AM177" s="60"/>
      <c r="AN177" s="60"/>
      <c r="AO177" s="60"/>
      <c r="AP177" s="60"/>
      <c r="AQ177" s="60"/>
    </row>
    <row r="178" spans="15:43" ht="12.75" x14ac:dyDescent="0.2">
      <c r="O178" s="60"/>
      <c r="P178" s="60"/>
      <c r="Q178" s="60"/>
      <c r="R178" s="60"/>
      <c r="S178" s="60"/>
      <c r="T178" s="60"/>
      <c r="U178" s="60"/>
      <c r="V178" s="60"/>
      <c r="W178" s="60"/>
      <c r="X178" s="60"/>
      <c r="Y178" s="60"/>
      <c r="Z178" s="60"/>
      <c r="AA178" s="60"/>
      <c r="AB178" s="60"/>
      <c r="AC178" s="60"/>
      <c r="AD178" s="60"/>
      <c r="AE178" s="60"/>
      <c r="AF178" s="60"/>
      <c r="AG178" s="60"/>
      <c r="AH178" s="60"/>
      <c r="AI178" s="60"/>
      <c r="AJ178" s="60"/>
      <c r="AK178" s="60"/>
      <c r="AL178" s="60"/>
      <c r="AM178" s="60"/>
      <c r="AN178" s="60"/>
      <c r="AO178" s="60"/>
      <c r="AP178" s="60"/>
      <c r="AQ178" s="60"/>
    </row>
    <row r="179" spans="15:43" ht="12.75" x14ac:dyDescent="0.2">
      <c r="O179" s="60"/>
      <c r="P179" s="60"/>
      <c r="Q179" s="60"/>
      <c r="R179" s="60"/>
      <c r="S179" s="60"/>
      <c r="T179" s="60"/>
      <c r="U179" s="60"/>
      <c r="V179" s="60"/>
      <c r="W179" s="60"/>
      <c r="X179" s="60"/>
      <c r="Y179" s="60"/>
      <c r="Z179" s="60"/>
      <c r="AA179" s="60"/>
      <c r="AB179" s="60"/>
      <c r="AC179" s="60"/>
      <c r="AD179" s="60"/>
      <c r="AE179" s="60"/>
      <c r="AF179" s="60"/>
      <c r="AG179" s="60"/>
      <c r="AH179" s="60"/>
      <c r="AI179" s="60"/>
      <c r="AJ179" s="60"/>
      <c r="AK179" s="60"/>
      <c r="AL179" s="60"/>
      <c r="AM179" s="60"/>
      <c r="AN179" s="60"/>
      <c r="AO179" s="60"/>
      <c r="AP179" s="60"/>
      <c r="AQ179" s="60"/>
    </row>
    <row r="180" spans="15:43" ht="12.75" x14ac:dyDescent="0.2"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  <c r="AD180" s="60"/>
      <c r="AE180" s="60"/>
      <c r="AF180" s="60"/>
      <c r="AG180" s="60"/>
      <c r="AH180" s="60"/>
      <c r="AI180" s="60"/>
      <c r="AJ180" s="60"/>
      <c r="AK180" s="60"/>
      <c r="AL180" s="60"/>
      <c r="AM180" s="60"/>
      <c r="AN180" s="60"/>
      <c r="AO180" s="60"/>
      <c r="AP180" s="60"/>
      <c r="AQ180" s="60"/>
    </row>
    <row r="181" spans="15:43" ht="12.75" x14ac:dyDescent="0.2">
      <c r="O181" s="60"/>
      <c r="P181" s="60"/>
      <c r="Q181" s="60"/>
      <c r="R181" s="60"/>
      <c r="S181" s="60"/>
      <c r="T181" s="60"/>
      <c r="U181" s="60"/>
      <c r="V181" s="60"/>
      <c r="W181" s="60"/>
      <c r="X181" s="60"/>
      <c r="Y181" s="60"/>
      <c r="Z181" s="60"/>
      <c r="AA181" s="60"/>
      <c r="AB181" s="60"/>
      <c r="AC181" s="60"/>
      <c r="AD181" s="60"/>
      <c r="AE181" s="60"/>
      <c r="AF181" s="60"/>
      <c r="AG181" s="60"/>
      <c r="AH181" s="60"/>
      <c r="AI181" s="60"/>
      <c r="AJ181" s="60"/>
      <c r="AK181" s="60"/>
      <c r="AL181" s="60"/>
      <c r="AM181" s="60"/>
      <c r="AN181" s="60"/>
      <c r="AO181" s="60"/>
      <c r="AP181" s="60"/>
      <c r="AQ181" s="60"/>
    </row>
    <row r="182" spans="15:43" ht="12.75" x14ac:dyDescent="0.2">
      <c r="O182" s="60"/>
      <c r="P182" s="60"/>
      <c r="Q182" s="60"/>
      <c r="R182" s="60"/>
      <c r="S182" s="60"/>
      <c r="T182" s="60"/>
      <c r="U182" s="60"/>
      <c r="V182" s="60"/>
      <c r="W182" s="60"/>
      <c r="X182" s="60"/>
      <c r="Y182" s="60"/>
      <c r="Z182" s="60"/>
      <c r="AA182" s="60"/>
      <c r="AB182" s="60"/>
      <c r="AC182" s="60"/>
      <c r="AD182" s="60"/>
      <c r="AE182" s="60"/>
      <c r="AF182" s="60"/>
      <c r="AG182" s="60"/>
      <c r="AH182" s="60"/>
      <c r="AI182" s="60"/>
      <c r="AJ182" s="60"/>
      <c r="AK182" s="60"/>
      <c r="AL182" s="60"/>
      <c r="AM182" s="60"/>
      <c r="AN182" s="60"/>
      <c r="AO182" s="60"/>
      <c r="AP182" s="60"/>
      <c r="AQ182" s="60"/>
    </row>
    <row r="183" spans="15:43" ht="12.75" x14ac:dyDescent="0.2">
      <c r="O183" s="60"/>
      <c r="P183" s="60"/>
      <c r="Q183" s="60"/>
      <c r="R183" s="60"/>
      <c r="S183" s="60"/>
      <c r="T183" s="60"/>
      <c r="U183" s="60"/>
      <c r="V183" s="60"/>
      <c r="W183" s="60"/>
      <c r="X183" s="60"/>
      <c r="Y183" s="60"/>
      <c r="Z183" s="60"/>
      <c r="AA183" s="60"/>
      <c r="AB183" s="60"/>
      <c r="AC183" s="60"/>
      <c r="AD183" s="60"/>
      <c r="AE183" s="60"/>
      <c r="AF183" s="60"/>
      <c r="AG183" s="60"/>
      <c r="AH183" s="60"/>
      <c r="AI183" s="60"/>
      <c r="AJ183" s="60"/>
      <c r="AK183" s="60"/>
      <c r="AL183" s="60"/>
      <c r="AM183" s="60"/>
      <c r="AN183" s="60"/>
      <c r="AO183" s="60"/>
      <c r="AP183" s="60"/>
      <c r="AQ183" s="60"/>
    </row>
    <row r="184" spans="15:43" ht="12.75" x14ac:dyDescent="0.2">
      <c r="O184" s="60"/>
      <c r="P184" s="60"/>
      <c r="Q184" s="60"/>
      <c r="R184" s="60"/>
      <c r="S184" s="60"/>
      <c r="T184" s="60"/>
      <c r="U184" s="60"/>
      <c r="V184" s="60"/>
      <c r="W184" s="60"/>
      <c r="X184" s="60"/>
      <c r="Y184" s="60"/>
      <c r="Z184" s="60"/>
      <c r="AA184" s="60"/>
      <c r="AB184" s="60"/>
      <c r="AC184" s="60"/>
      <c r="AD184" s="60"/>
      <c r="AE184" s="60"/>
      <c r="AF184" s="60"/>
      <c r="AG184" s="60"/>
      <c r="AH184" s="60"/>
      <c r="AI184" s="60"/>
      <c r="AJ184" s="60"/>
      <c r="AK184" s="60"/>
      <c r="AL184" s="60"/>
      <c r="AM184" s="60"/>
      <c r="AN184" s="60"/>
      <c r="AO184" s="60"/>
      <c r="AP184" s="60"/>
      <c r="AQ184" s="60"/>
    </row>
    <row r="185" spans="15:43" ht="12.75" x14ac:dyDescent="0.2">
      <c r="O185" s="60"/>
      <c r="P185" s="60"/>
      <c r="Q185" s="60"/>
      <c r="R185" s="60"/>
      <c r="S185" s="60"/>
      <c r="T185" s="60"/>
      <c r="U185" s="60"/>
      <c r="V185" s="60"/>
      <c r="W185" s="60"/>
      <c r="X185" s="60"/>
      <c r="Y185" s="60"/>
      <c r="Z185" s="60"/>
      <c r="AA185" s="60"/>
      <c r="AB185" s="60"/>
      <c r="AC185" s="60"/>
      <c r="AD185" s="60"/>
      <c r="AE185" s="60"/>
      <c r="AF185" s="60"/>
      <c r="AG185" s="60"/>
      <c r="AH185" s="60"/>
      <c r="AI185" s="60"/>
      <c r="AJ185" s="60"/>
      <c r="AK185" s="60"/>
      <c r="AL185" s="60"/>
      <c r="AM185" s="60"/>
      <c r="AN185" s="60"/>
      <c r="AO185" s="60"/>
      <c r="AP185" s="60"/>
      <c r="AQ185" s="60"/>
    </row>
    <row r="186" spans="15:43" ht="12.75" x14ac:dyDescent="0.2">
      <c r="O186" s="60"/>
      <c r="P186" s="60"/>
      <c r="Q186" s="60"/>
      <c r="R186" s="60"/>
      <c r="S186" s="60"/>
      <c r="T186" s="60"/>
      <c r="U186" s="60"/>
      <c r="V186" s="60"/>
      <c r="W186" s="60"/>
      <c r="X186" s="60"/>
      <c r="Y186" s="60"/>
      <c r="Z186" s="60"/>
      <c r="AA186" s="60"/>
      <c r="AB186" s="60"/>
      <c r="AC186" s="60"/>
      <c r="AD186" s="60"/>
      <c r="AE186" s="60"/>
      <c r="AF186" s="60"/>
      <c r="AG186" s="60"/>
      <c r="AH186" s="60"/>
      <c r="AI186" s="60"/>
      <c r="AJ186" s="60"/>
      <c r="AK186" s="60"/>
      <c r="AL186" s="60"/>
      <c r="AM186" s="60"/>
      <c r="AN186" s="60"/>
      <c r="AO186" s="60"/>
      <c r="AP186" s="60"/>
      <c r="AQ186" s="60"/>
    </row>
    <row r="187" spans="15:43" ht="12.75" x14ac:dyDescent="0.2">
      <c r="O187" s="60"/>
      <c r="P187" s="60"/>
      <c r="Q187" s="60"/>
      <c r="R187" s="60"/>
      <c r="S187" s="60"/>
      <c r="T187" s="60"/>
      <c r="U187" s="60"/>
      <c r="V187" s="60"/>
      <c r="W187" s="60"/>
      <c r="X187" s="60"/>
      <c r="Y187" s="60"/>
      <c r="Z187" s="60"/>
      <c r="AA187" s="60"/>
      <c r="AB187" s="60"/>
      <c r="AC187" s="60"/>
      <c r="AD187" s="60"/>
      <c r="AE187" s="60"/>
      <c r="AF187" s="60"/>
      <c r="AG187" s="60"/>
      <c r="AH187" s="60"/>
      <c r="AI187" s="60"/>
      <c r="AJ187" s="60"/>
      <c r="AK187" s="60"/>
      <c r="AL187" s="60"/>
      <c r="AM187" s="60"/>
      <c r="AN187" s="60"/>
      <c r="AO187" s="60"/>
      <c r="AP187" s="60"/>
      <c r="AQ187" s="60"/>
    </row>
    <row r="188" spans="15:43" ht="12.75" x14ac:dyDescent="0.2">
      <c r="O188" s="60"/>
      <c r="P188" s="60"/>
      <c r="Q188" s="60"/>
      <c r="R188" s="60"/>
      <c r="S188" s="60"/>
      <c r="T188" s="60"/>
      <c r="U188" s="60"/>
      <c r="V188" s="60"/>
      <c r="W188" s="60"/>
      <c r="X188" s="60"/>
      <c r="Y188" s="60"/>
      <c r="Z188" s="60"/>
      <c r="AA188" s="60"/>
      <c r="AB188" s="60"/>
      <c r="AC188" s="60"/>
      <c r="AD188" s="60"/>
      <c r="AE188" s="60"/>
      <c r="AF188" s="60"/>
      <c r="AG188" s="60"/>
      <c r="AH188" s="60"/>
      <c r="AI188" s="60"/>
      <c r="AJ188" s="60"/>
      <c r="AK188" s="60"/>
      <c r="AL188" s="60"/>
      <c r="AM188" s="60"/>
      <c r="AN188" s="60"/>
      <c r="AO188" s="60"/>
      <c r="AP188" s="60"/>
      <c r="AQ188" s="60"/>
    </row>
    <row r="189" spans="15:43" ht="12.75" x14ac:dyDescent="0.2">
      <c r="O189" s="60"/>
      <c r="P189" s="60"/>
      <c r="Q189" s="60"/>
      <c r="R189" s="60"/>
      <c r="S189" s="60"/>
      <c r="T189" s="60"/>
      <c r="U189" s="60"/>
      <c r="V189" s="60"/>
      <c r="W189" s="60"/>
      <c r="X189" s="60"/>
      <c r="Y189" s="60"/>
      <c r="Z189" s="60"/>
      <c r="AA189" s="60"/>
      <c r="AB189" s="60"/>
      <c r="AC189" s="60"/>
      <c r="AD189" s="60"/>
      <c r="AE189" s="60"/>
      <c r="AF189" s="60"/>
      <c r="AG189" s="60"/>
      <c r="AH189" s="60"/>
      <c r="AI189" s="60"/>
      <c r="AJ189" s="60"/>
      <c r="AK189" s="60"/>
      <c r="AL189" s="60"/>
      <c r="AM189" s="60"/>
      <c r="AN189" s="60"/>
      <c r="AO189" s="60"/>
      <c r="AP189" s="60"/>
      <c r="AQ189" s="60"/>
    </row>
    <row r="190" spans="15:43" ht="12.75" x14ac:dyDescent="0.2">
      <c r="O190" s="60"/>
      <c r="P190" s="60"/>
      <c r="Q190" s="60"/>
      <c r="R190" s="60"/>
      <c r="S190" s="60"/>
      <c r="T190" s="60"/>
      <c r="U190" s="60"/>
      <c r="V190" s="60"/>
      <c r="W190" s="60"/>
      <c r="X190" s="60"/>
      <c r="Y190" s="60"/>
      <c r="Z190" s="60"/>
      <c r="AA190" s="60"/>
      <c r="AB190" s="60"/>
      <c r="AC190" s="60"/>
      <c r="AD190" s="60"/>
      <c r="AE190" s="60"/>
      <c r="AF190" s="60"/>
      <c r="AG190" s="60"/>
      <c r="AH190" s="60"/>
      <c r="AI190" s="60"/>
      <c r="AJ190" s="60"/>
      <c r="AK190" s="60"/>
      <c r="AL190" s="60"/>
      <c r="AM190" s="60"/>
      <c r="AN190" s="60"/>
      <c r="AO190" s="60"/>
      <c r="AP190" s="60"/>
      <c r="AQ190" s="60"/>
    </row>
    <row r="191" spans="15:43" ht="12.75" x14ac:dyDescent="0.2">
      <c r="O191" s="60"/>
      <c r="P191" s="60"/>
      <c r="Q191" s="60"/>
      <c r="R191" s="60"/>
      <c r="S191" s="60"/>
      <c r="T191" s="60"/>
      <c r="U191" s="60"/>
      <c r="V191" s="60"/>
      <c r="W191" s="60"/>
      <c r="X191" s="60"/>
      <c r="Y191" s="60"/>
      <c r="Z191" s="60"/>
      <c r="AA191" s="60"/>
      <c r="AB191" s="60"/>
      <c r="AC191" s="60"/>
      <c r="AD191" s="60"/>
      <c r="AE191" s="60"/>
      <c r="AF191" s="60"/>
      <c r="AG191" s="60"/>
      <c r="AH191" s="60"/>
      <c r="AI191" s="60"/>
      <c r="AJ191" s="60"/>
      <c r="AK191" s="60"/>
      <c r="AL191" s="60"/>
      <c r="AM191" s="60"/>
      <c r="AN191" s="60"/>
      <c r="AO191" s="60"/>
      <c r="AP191" s="60"/>
      <c r="AQ191" s="60"/>
    </row>
    <row r="192" spans="15:43" ht="12.75" x14ac:dyDescent="0.2">
      <c r="O192" s="60"/>
      <c r="P192" s="60"/>
      <c r="Q192" s="60"/>
      <c r="R192" s="60"/>
      <c r="S192" s="60"/>
      <c r="T192" s="60"/>
      <c r="U192" s="60"/>
      <c r="V192" s="60"/>
      <c r="W192" s="60"/>
      <c r="X192" s="60"/>
      <c r="Y192" s="60"/>
      <c r="Z192" s="60"/>
      <c r="AA192" s="60"/>
      <c r="AB192" s="60"/>
      <c r="AC192" s="60"/>
      <c r="AD192" s="60"/>
      <c r="AE192" s="60"/>
      <c r="AF192" s="60"/>
      <c r="AG192" s="60"/>
      <c r="AH192" s="60"/>
      <c r="AI192" s="60"/>
      <c r="AJ192" s="60"/>
      <c r="AK192" s="60"/>
      <c r="AL192" s="60"/>
      <c r="AM192" s="60"/>
      <c r="AN192" s="60"/>
      <c r="AO192" s="60"/>
      <c r="AP192" s="60"/>
      <c r="AQ192" s="60"/>
    </row>
    <row r="193" spans="15:43" ht="12.75" x14ac:dyDescent="0.2">
      <c r="O193" s="60"/>
      <c r="P193" s="60"/>
      <c r="Q193" s="60"/>
      <c r="R193" s="60"/>
      <c r="S193" s="60"/>
      <c r="T193" s="60"/>
      <c r="U193" s="60"/>
      <c r="V193" s="60"/>
      <c r="W193" s="60"/>
      <c r="X193" s="60"/>
      <c r="Y193" s="60"/>
      <c r="Z193" s="60"/>
      <c r="AA193" s="60"/>
      <c r="AB193" s="60"/>
      <c r="AC193" s="60"/>
      <c r="AD193" s="60"/>
      <c r="AE193" s="60"/>
      <c r="AF193" s="60"/>
      <c r="AG193" s="60"/>
      <c r="AH193" s="60"/>
      <c r="AI193" s="60"/>
      <c r="AJ193" s="60"/>
      <c r="AK193" s="60"/>
      <c r="AL193" s="60"/>
      <c r="AM193" s="60"/>
      <c r="AN193" s="60"/>
      <c r="AO193" s="60"/>
      <c r="AP193" s="60"/>
      <c r="AQ193" s="60"/>
    </row>
    <row r="194" spans="15:43" ht="12.75" x14ac:dyDescent="0.2">
      <c r="O194" s="60"/>
      <c r="P194" s="60"/>
      <c r="Q194" s="60"/>
      <c r="R194" s="60"/>
      <c r="S194" s="60"/>
      <c r="T194" s="60"/>
      <c r="U194" s="60"/>
      <c r="V194" s="60"/>
      <c r="W194" s="60"/>
      <c r="X194" s="60"/>
      <c r="Y194" s="60"/>
      <c r="Z194" s="60"/>
      <c r="AA194" s="60"/>
      <c r="AB194" s="60"/>
      <c r="AC194" s="60"/>
      <c r="AD194" s="60"/>
      <c r="AE194" s="60"/>
      <c r="AF194" s="60"/>
      <c r="AG194" s="60"/>
      <c r="AH194" s="60"/>
      <c r="AI194" s="60"/>
      <c r="AJ194" s="60"/>
      <c r="AK194" s="60"/>
      <c r="AL194" s="60"/>
      <c r="AM194" s="60"/>
      <c r="AN194" s="60"/>
      <c r="AO194" s="60"/>
      <c r="AP194" s="60"/>
      <c r="AQ194" s="60"/>
    </row>
    <row r="195" spans="15:43" ht="12.75" x14ac:dyDescent="0.2">
      <c r="O195" s="60"/>
      <c r="P195" s="60"/>
      <c r="Q195" s="60"/>
      <c r="R195" s="60"/>
      <c r="S195" s="60"/>
      <c r="T195" s="60"/>
      <c r="U195" s="60"/>
      <c r="V195" s="60"/>
      <c r="W195" s="60"/>
      <c r="X195" s="60"/>
      <c r="Y195" s="60"/>
      <c r="Z195" s="60"/>
      <c r="AA195" s="60"/>
      <c r="AB195" s="60"/>
      <c r="AC195" s="60"/>
      <c r="AD195" s="60"/>
      <c r="AE195" s="60"/>
      <c r="AF195" s="60"/>
      <c r="AG195" s="60"/>
      <c r="AH195" s="60"/>
      <c r="AI195" s="60"/>
      <c r="AJ195" s="60"/>
      <c r="AK195" s="60"/>
      <c r="AL195" s="60"/>
      <c r="AM195" s="60"/>
      <c r="AN195" s="60"/>
      <c r="AO195" s="60"/>
      <c r="AP195" s="60"/>
      <c r="AQ195" s="60"/>
    </row>
    <row r="196" spans="15:43" ht="12.75" x14ac:dyDescent="0.2">
      <c r="O196" s="60"/>
      <c r="P196" s="60"/>
      <c r="Q196" s="60"/>
      <c r="R196" s="60"/>
      <c r="S196" s="60"/>
      <c r="T196" s="60"/>
      <c r="U196" s="60"/>
      <c r="V196" s="60"/>
      <c r="W196" s="60"/>
      <c r="X196" s="60"/>
      <c r="Y196" s="60"/>
      <c r="Z196" s="60"/>
      <c r="AA196" s="60"/>
      <c r="AB196" s="60"/>
      <c r="AC196" s="60"/>
      <c r="AD196" s="60"/>
      <c r="AE196" s="60"/>
      <c r="AF196" s="60"/>
      <c r="AG196" s="60"/>
      <c r="AH196" s="60"/>
      <c r="AI196" s="60"/>
      <c r="AJ196" s="60"/>
      <c r="AK196" s="60"/>
      <c r="AL196" s="60"/>
      <c r="AM196" s="60"/>
      <c r="AN196" s="60"/>
      <c r="AO196" s="60"/>
      <c r="AP196" s="60"/>
      <c r="AQ196" s="60"/>
    </row>
    <row r="197" spans="15:43" ht="12.75" x14ac:dyDescent="0.2">
      <c r="O197" s="60"/>
      <c r="P197" s="60"/>
      <c r="Q197" s="60"/>
      <c r="R197" s="60"/>
      <c r="S197" s="60"/>
      <c r="T197" s="60"/>
      <c r="U197" s="60"/>
      <c r="V197" s="60"/>
      <c r="W197" s="60"/>
      <c r="X197" s="60"/>
      <c r="Y197" s="60"/>
      <c r="Z197" s="60"/>
      <c r="AA197" s="60"/>
      <c r="AB197" s="60"/>
      <c r="AC197" s="60"/>
      <c r="AD197" s="60"/>
      <c r="AE197" s="60"/>
      <c r="AF197" s="60"/>
      <c r="AG197" s="60"/>
      <c r="AH197" s="60"/>
      <c r="AI197" s="60"/>
      <c r="AJ197" s="60"/>
      <c r="AK197" s="60"/>
      <c r="AL197" s="60"/>
      <c r="AM197" s="60"/>
      <c r="AN197" s="60"/>
      <c r="AO197" s="60"/>
      <c r="AP197" s="60"/>
      <c r="AQ197" s="60"/>
    </row>
    <row r="198" spans="15:43" ht="12.75" x14ac:dyDescent="0.2">
      <c r="O198" s="60"/>
      <c r="P198" s="60"/>
      <c r="Q198" s="60"/>
      <c r="R198" s="60"/>
      <c r="S198" s="60"/>
      <c r="T198" s="60"/>
      <c r="U198" s="60"/>
      <c r="V198" s="60"/>
      <c r="W198" s="60"/>
      <c r="X198" s="60"/>
      <c r="Y198" s="60"/>
      <c r="Z198" s="60"/>
      <c r="AA198" s="60"/>
      <c r="AB198" s="60"/>
      <c r="AC198" s="60"/>
      <c r="AD198" s="60"/>
      <c r="AE198" s="60"/>
      <c r="AF198" s="60"/>
      <c r="AG198" s="60"/>
      <c r="AH198" s="60"/>
      <c r="AI198" s="60"/>
      <c r="AJ198" s="60"/>
      <c r="AK198" s="60"/>
      <c r="AL198" s="60"/>
      <c r="AM198" s="60"/>
      <c r="AN198" s="60"/>
      <c r="AO198" s="60"/>
      <c r="AP198" s="60"/>
      <c r="AQ198" s="60"/>
    </row>
    <row r="199" spans="15:43" ht="12.75" x14ac:dyDescent="0.2">
      <c r="O199" s="60"/>
      <c r="P199" s="60"/>
      <c r="Q199" s="60"/>
      <c r="R199" s="60"/>
      <c r="S199" s="60"/>
      <c r="T199" s="60"/>
      <c r="U199" s="60"/>
      <c r="V199" s="60"/>
      <c r="W199" s="60"/>
      <c r="X199" s="60"/>
      <c r="Y199" s="60"/>
      <c r="Z199" s="60"/>
      <c r="AA199" s="60"/>
      <c r="AB199" s="60"/>
      <c r="AC199" s="60"/>
      <c r="AD199" s="60"/>
      <c r="AE199" s="60"/>
      <c r="AF199" s="60"/>
      <c r="AG199" s="60"/>
      <c r="AH199" s="60"/>
      <c r="AI199" s="60"/>
      <c r="AJ199" s="60"/>
      <c r="AK199" s="60"/>
      <c r="AL199" s="60"/>
      <c r="AM199" s="60"/>
      <c r="AN199" s="60"/>
      <c r="AO199" s="60"/>
      <c r="AP199" s="60"/>
      <c r="AQ199" s="60"/>
    </row>
    <row r="200" spans="15:43" ht="12.75" x14ac:dyDescent="0.2">
      <c r="O200" s="60"/>
      <c r="P200" s="60"/>
      <c r="Q200" s="60"/>
      <c r="R200" s="60"/>
      <c r="S200" s="60"/>
      <c r="T200" s="60"/>
      <c r="U200" s="60"/>
      <c r="V200" s="60"/>
      <c r="W200" s="60"/>
      <c r="X200" s="60"/>
      <c r="Y200" s="60"/>
      <c r="Z200" s="60"/>
      <c r="AA200" s="60"/>
      <c r="AB200" s="60"/>
      <c r="AC200" s="60"/>
      <c r="AD200" s="60"/>
      <c r="AE200" s="60"/>
      <c r="AF200" s="60"/>
      <c r="AG200" s="60"/>
      <c r="AH200" s="60"/>
      <c r="AI200" s="60"/>
      <c r="AJ200" s="60"/>
      <c r="AK200" s="60"/>
      <c r="AL200" s="60"/>
      <c r="AM200" s="60"/>
      <c r="AN200" s="60"/>
      <c r="AO200" s="60"/>
      <c r="AP200" s="60"/>
      <c r="AQ200" s="60"/>
    </row>
    <row r="201" spans="15:43" ht="12.75" x14ac:dyDescent="0.2">
      <c r="O201" s="60"/>
      <c r="P201" s="60"/>
      <c r="Q201" s="60"/>
      <c r="R201" s="60"/>
      <c r="S201" s="60"/>
      <c r="T201" s="60"/>
      <c r="U201" s="60"/>
      <c r="V201" s="60"/>
      <c r="W201" s="60"/>
      <c r="X201" s="60"/>
      <c r="Y201" s="60"/>
      <c r="Z201" s="60"/>
      <c r="AA201" s="60"/>
      <c r="AB201" s="60"/>
      <c r="AC201" s="60"/>
      <c r="AD201" s="60"/>
      <c r="AE201" s="60"/>
      <c r="AF201" s="60"/>
      <c r="AG201" s="60"/>
      <c r="AH201" s="60"/>
      <c r="AI201" s="60"/>
      <c r="AJ201" s="60"/>
      <c r="AK201" s="60"/>
      <c r="AL201" s="60"/>
      <c r="AM201" s="60"/>
      <c r="AN201" s="60"/>
      <c r="AO201" s="60"/>
      <c r="AP201" s="60"/>
      <c r="AQ201" s="60"/>
    </row>
    <row r="202" spans="15:43" ht="12.75" x14ac:dyDescent="0.2">
      <c r="O202" s="60"/>
      <c r="P202" s="60"/>
      <c r="Q202" s="60"/>
      <c r="R202" s="60"/>
      <c r="S202" s="60"/>
      <c r="T202" s="60"/>
      <c r="U202" s="60"/>
      <c r="V202" s="60"/>
      <c r="W202" s="60"/>
      <c r="X202" s="60"/>
      <c r="Y202" s="60"/>
      <c r="Z202" s="60"/>
      <c r="AA202" s="60"/>
      <c r="AB202" s="60"/>
      <c r="AC202" s="60"/>
      <c r="AD202" s="60"/>
      <c r="AE202" s="60"/>
      <c r="AF202" s="60"/>
      <c r="AG202" s="60"/>
      <c r="AH202" s="60"/>
      <c r="AI202" s="60"/>
      <c r="AJ202" s="60"/>
      <c r="AK202" s="60"/>
      <c r="AL202" s="60"/>
      <c r="AM202" s="60"/>
      <c r="AN202" s="60"/>
      <c r="AO202" s="60"/>
      <c r="AP202" s="60"/>
      <c r="AQ202" s="60"/>
    </row>
    <row r="203" spans="15:43" ht="12.75" x14ac:dyDescent="0.2">
      <c r="O203" s="60"/>
      <c r="P203" s="60"/>
      <c r="Q203" s="60"/>
      <c r="R203" s="60"/>
      <c r="S203" s="60"/>
      <c r="T203" s="60"/>
      <c r="U203" s="60"/>
      <c r="V203" s="60"/>
      <c r="W203" s="60"/>
      <c r="X203" s="60"/>
      <c r="Y203" s="60"/>
      <c r="Z203" s="60"/>
      <c r="AA203" s="60"/>
      <c r="AB203" s="60"/>
      <c r="AC203" s="60"/>
      <c r="AD203" s="60"/>
      <c r="AE203" s="60"/>
      <c r="AF203" s="60"/>
      <c r="AG203" s="60"/>
      <c r="AH203" s="60"/>
      <c r="AI203" s="60"/>
      <c r="AJ203" s="60"/>
      <c r="AK203" s="60"/>
      <c r="AL203" s="60"/>
      <c r="AM203" s="60"/>
      <c r="AN203" s="60"/>
      <c r="AO203" s="60"/>
      <c r="AP203" s="60"/>
      <c r="AQ203" s="60"/>
    </row>
    <row r="204" spans="15:43" ht="12.75" x14ac:dyDescent="0.2">
      <c r="O204" s="60"/>
      <c r="P204" s="60"/>
      <c r="Q204" s="60"/>
      <c r="R204" s="60"/>
      <c r="S204" s="60"/>
      <c r="T204" s="60"/>
      <c r="U204" s="60"/>
      <c r="V204" s="60"/>
      <c r="W204" s="60"/>
      <c r="X204" s="60"/>
      <c r="Y204" s="60"/>
      <c r="Z204" s="60"/>
      <c r="AA204" s="60"/>
      <c r="AB204" s="60"/>
      <c r="AC204" s="60"/>
      <c r="AD204" s="60"/>
      <c r="AE204" s="60"/>
      <c r="AF204" s="60"/>
      <c r="AG204" s="60"/>
      <c r="AH204" s="60"/>
      <c r="AI204" s="60"/>
      <c r="AJ204" s="60"/>
      <c r="AK204" s="60"/>
      <c r="AL204" s="60"/>
      <c r="AM204" s="60"/>
      <c r="AN204" s="60"/>
      <c r="AO204" s="60"/>
      <c r="AP204" s="60"/>
      <c r="AQ204" s="60"/>
    </row>
    <row r="205" spans="15:43" ht="12.75" x14ac:dyDescent="0.2">
      <c r="O205" s="60"/>
      <c r="P205" s="60"/>
      <c r="Q205" s="60"/>
      <c r="R205" s="60"/>
      <c r="S205" s="60"/>
      <c r="T205" s="60"/>
      <c r="U205" s="60"/>
      <c r="V205" s="60"/>
      <c r="W205" s="60"/>
      <c r="X205" s="60"/>
      <c r="Y205" s="60"/>
      <c r="Z205" s="60"/>
      <c r="AA205" s="60"/>
      <c r="AB205" s="60"/>
      <c r="AC205" s="60"/>
      <c r="AD205" s="60"/>
      <c r="AE205" s="60"/>
      <c r="AF205" s="60"/>
      <c r="AG205" s="60"/>
      <c r="AH205" s="60"/>
      <c r="AI205" s="60"/>
      <c r="AJ205" s="60"/>
      <c r="AK205" s="60"/>
      <c r="AL205" s="60"/>
      <c r="AM205" s="60"/>
      <c r="AN205" s="60"/>
      <c r="AO205" s="60"/>
      <c r="AP205" s="60"/>
      <c r="AQ205" s="60"/>
    </row>
    <row r="206" spans="15:43" ht="12.75" x14ac:dyDescent="0.2"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0"/>
      <c r="AL206" s="60"/>
      <c r="AM206" s="60"/>
      <c r="AN206" s="60"/>
      <c r="AO206" s="60"/>
      <c r="AP206" s="60"/>
      <c r="AQ206" s="60"/>
    </row>
    <row r="207" spans="15:43" ht="12.75" x14ac:dyDescent="0.2">
      <c r="O207" s="60"/>
      <c r="P207" s="60"/>
      <c r="Q207" s="60"/>
      <c r="R207" s="60"/>
      <c r="S207" s="60"/>
      <c r="T207" s="60"/>
      <c r="U207" s="60"/>
      <c r="V207" s="60"/>
      <c r="W207" s="60"/>
      <c r="X207" s="60"/>
      <c r="Y207" s="60"/>
      <c r="Z207" s="60"/>
      <c r="AA207" s="60"/>
      <c r="AB207" s="60"/>
      <c r="AC207" s="60"/>
      <c r="AD207" s="60"/>
      <c r="AE207" s="60"/>
      <c r="AF207" s="60"/>
      <c r="AG207" s="60"/>
      <c r="AH207" s="60"/>
      <c r="AI207" s="60"/>
      <c r="AJ207" s="60"/>
      <c r="AK207" s="60"/>
      <c r="AL207" s="60"/>
      <c r="AM207" s="60"/>
      <c r="AN207" s="60"/>
      <c r="AO207" s="60"/>
      <c r="AP207" s="60"/>
      <c r="AQ207" s="60"/>
    </row>
    <row r="208" spans="15:43" ht="12.75" x14ac:dyDescent="0.2">
      <c r="O208" s="60"/>
      <c r="P208" s="60"/>
      <c r="Q208" s="60"/>
      <c r="R208" s="60"/>
      <c r="S208" s="60"/>
      <c r="T208" s="60"/>
      <c r="U208" s="60"/>
      <c r="V208" s="60"/>
      <c r="W208" s="60"/>
      <c r="X208" s="60"/>
      <c r="Y208" s="60"/>
      <c r="Z208" s="60"/>
      <c r="AA208" s="60"/>
      <c r="AB208" s="60"/>
      <c r="AC208" s="60"/>
      <c r="AD208" s="60"/>
      <c r="AE208" s="60"/>
      <c r="AF208" s="60"/>
      <c r="AG208" s="60"/>
      <c r="AH208" s="60"/>
      <c r="AI208" s="60"/>
      <c r="AJ208" s="60"/>
      <c r="AK208" s="60"/>
      <c r="AL208" s="60"/>
      <c r="AM208" s="60"/>
      <c r="AN208" s="60"/>
      <c r="AO208" s="60"/>
      <c r="AP208" s="60"/>
      <c r="AQ208" s="60"/>
    </row>
    <row r="209" spans="15:43" ht="12.75" x14ac:dyDescent="0.2">
      <c r="O209" s="60"/>
      <c r="P209" s="60"/>
      <c r="Q209" s="60"/>
      <c r="R209" s="60"/>
      <c r="S209" s="60"/>
      <c r="T209" s="60"/>
      <c r="U209" s="60"/>
      <c r="V209" s="60"/>
      <c r="W209" s="60"/>
      <c r="X209" s="60"/>
      <c r="Y209" s="60"/>
      <c r="Z209" s="60"/>
      <c r="AA209" s="60"/>
      <c r="AB209" s="60"/>
      <c r="AC209" s="60"/>
      <c r="AD209" s="60"/>
      <c r="AE209" s="60"/>
      <c r="AF209" s="60"/>
      <c r="AG209" s="60"/>
      <c r="AH209" s="60"/>
      <c r="AI209" s="60"/>
      <c r="AJ209" s="60"/>
      <c r="AK209" s="60"/>
      <c r="AL209" s="60"/>
      <c r="AM209" s="60"/>
      <c r="AN209" s="60"/>
      <c r="AO209" s="60"/>
      <c r="AP209" s="60"/>
      <c r="AQ209" s="60"/>
    </row>
    <row r="210" spans="15:43" ht="12.75" x14ac:dyDescent="0.2">
      <c r="O210" s="60"/>
      <c r="P210" s="60"/>
      <c r="Q210" s="60"/>
      <c r="R210" s="60"/>
      <c r="S210" s="60"/>
      <c r="T210" s="60"/>
      <c r="U210" s="60"/>
      <c r="V210" s="60"/>
      <c r="W210" s="60"/>
      <c r="X210" s="60"/>
      <c r="Y210" s="60"/>
      <c r="Z210" s="60"/>
      <c r="AA210" s="60"/>
      <c r="AB210" s="60"/>
      <c r="AC210" s="60"/>
      <c r="AD210" s="60"/>
      <c r="AE210" s="60"/>
      <c r="AF210" s="60"/>
      <c r="AG210" s="60"/>
      <c r="AH210" s="60"/>
      <c r="AI210" s="60"/>
      <c r="AJ210" s="60"/>
      <c r="AK210" s="60"/>
      <c r="AL210" s="60"/>
      <c r="AM210" s="60"/>
      <c r="AN210" s="60"/>
      <c r="AO210" s="60"/>
      <c r="AP210" s="60"/>
      <c r="AQ210" s="60"/>
    </row>
    <row r="211" spans="15:43" ht="12.75" x14ac:dyDescent="0.2">
      <c r="O211" s="60"/>
      <c r="P211" s="60"/>
      <c r="Q211" s="60"/>
      <c r="R211" s="60"/>
      <c r="S211" s="60"/>
      <c r="T211" s="60"/>
      <c r="U211" s="60"/>
      <c r="V211" s="60"/>
      <c r="W211" s="60"/>
      <c r="X211" s="60"/>
      <c r="Y211" s="60"/>
      <c r="Z211" s="60"/>
      <c r="AA211" s="60"/>
      <c r="AB211" s="60"/>
      <c r="AC211" s="60"/>
      <c r="AD211" s="60"/>
      <c r="AE211" s="60"/>
      <c r="AF211" s="60"/>
      <c r="AG211" s="60"/>
      <c r="AH211" s="60"/>
      <c r="AI211" s="60"/>
      <c r="AJ211" s="60"/>
      <c r="AK211" s="60"/>
      <c r="AL211" s="60"/>
      <c r="AM211" s="60"/>
      <c r="AN211" s="60"/>
      <c r="AO211" s="60"/>
      <c r="AP211" s="60"/>
      <c r="AQ211" s="60"/>
    </row>
    <row r="212" spans="15:43" ht="12.75" x14ac:dyDescent="0.2">
      <c r="O212" s="60"/>
      <c r="P212" s="60"/>
      <c r="Q212" s="60"/>
      <c r="R212" s="60"/>
      <c r="S212" s="60"/>
      <c r="T212" s="60"/>
      <c r="U212" s="60"/>
      <c r="V212" s="60"/>
      <c r="W212" s="60"/>
      <c r="X212" s="60"/>
      <c r="Y212" s="60"/>
      <c r="Z212" s="60"/>
      <c r="AA212" s="60"/>
      <c r="AB212" s="60"/>
      <c r="AC212" s="60"/>
      <c r="AD212" s="60"/>
      <c r="AE212" s="60"/>
      <c r="AF212" s="60"/>
      <c r="AG212" s="60"/>
      <c r="AH212" s="60"/>
      <c r="AI212" s="60"/>
      <c r="AJ212" s="60"/>
      <c r="AK212" s="60"/>
      <c r="AL212" s="60"/>
      <c r="AM212" s="60"/>
      <c r="AN212" s="60"/>
      <c r="AO212" s="60"/>
      <c r="AP212" s="60"/>
      <c r="AQ212" s="60"/>
    </row>
    <row r="213" spans="15:43" ht="12.75" x14ac:dyDescent="0.2">
      <c r="O213" s="60"/>
      <c r="P213" s="60"/>
      <c r="Q213" s="60"/>
      <c r="R213" s="60"/>
      <c r="S213" s="60"/>
      <c r="T213" s="60"/>
      <c r="U213" s="60"/>
      <c r="V213" s="60"/>
      <c r="W213" s="60"/>
      <c r="X213" s="60"/>
      <c r="Y213" s="60"/>
      <c r="Z213" s="60"/>
      <c r="AA213" s="60"/>
      <c r="AB213" s="60"/>
      <c r="AC213" s="60"/>
      <c r="AD213" s="60"/>
      <c r="AE213" s="60"/>
      <c r="AF213" s="60"/>
      <c r="AG213" s="60"/>
      <c r="AH213" s="60"/>
      <c r="AI213" s="60"/>
      <c r="AJ213" s="60"/>
      <c r="AK213" s="60"/>
      <c r="AL213" s="60"/>
      <c r="AM213" s="60"/>
      <c r="AN213" s="60"/>
      <c r="AO213" s="60"/>
      <c r="AP213" s="60"/>
      <c r="AQ213" s="60"/>
    </row>
    <row r="214" spans="15:43" ht="12.75" x14ac:dyDescent="0.2">
      <c r="O214" s="60"/>
      <c r="P214" s="60"/>
      <c r="Q214" s="60"/>
      <c r="R214" s="60"/>
      <c r="S214" s="60"/>
      <c r="T214" s="60"/>
      <c r="U214" s="60"/>
      <c r="V214" s="60"/>
      <c r="W214" s="60"/>
      <c r="X214" s="60"/>
      <c r="Y214" s="60"/>
      <c r="Z214" s="60"/>
      <c r="AA214" s="60"/>
      <c r="AB214" s="60"/>
      <c r="AC214" s="60"/>
      <c r="AD214" s="60"/>
      <c r="AE214" s="60"/>
      <c r="AF214" s="60"/>
      <c r="AG214" s="60"/>
      <c r="AH214" s="60"/>
      <c r="AI214" s="60"/>
      <c r="AJ214" s="60"/>
      <c r="AK214" s="60"/>
      <c r="AL214" s="60"/>
      <c r="AM214" s="60"/>
      <c r="AN214" s="60"/>
      <c r="AO214" s="60"/>
      <c r="AP214" s="60"/>
      <c r="AQ214" s="60"/>
    </row>
    <row r="215" spans="15:43" ht="12.75" x14ac:dyDescent="0.2">
      <c r="O215" s="60"/>
      <c r="P215" s="60"/>
      <c r="Q215" s="60"/>
      <c r="R215" s="60"/>
      <c r="S215" s="60"/>
      <c r="T215" s="60"/>
      <c r="U215" s="60"/>
      <c r="V215" s="60"/>
      <c r="W215" s="60"/>
      <c r="X215" s="60"/>
      <c r="Y215" s="60"/>
      <c r="Z215" s="60"/>
      <c r="AA215" s="60"/>
      <c r="AB215" s="60"/>
      <c r="AC215" s="60"/>
      <c r="AD215" s="60"/>
      <c r="AE215" s="60"/>
      <c r="AF215" s="60"/>
      <c r="AG215" s="60"/>
      <c r="AH215" s="60"/>
      <c r="AI215" s="60"/>
      <c r="AJ215" s="60"/>
      <c r="AK215" s="60"/>
      <c r="AL215" s="60"/>
      <c r="AM215" s="60"/>
      <c r="AN215" s="60"/>
      <c r="AO215" s="60"/>
      <c r="AP215" s="60"/>
      <c r="AQ215" s="60"/>
    </row>
    <row r="216" spans="15:43" ht="12.75" x14ac:dyDescent="0.2">
      <c r="O216" s="60"/>
      <c r="P216" s="60"/>
      <c r="Q216" s="60"/>
      <c r="R216" s="60"/>
      <c r="S216" s="60"/>
      <c r="T216" s="60"/>
      <c r="U216" s="60"/>
      <c r="V216" s="60"/>
      <c r="W216" s="60"/>
      <c r="X216" s="60"/>
      <c r="Y216" s="60"/>
      <c r="Z216" s="60"/>
      <c r="AA216" s="60"/>
      <c r="AB216" s="60"/>
      <c r="AC216" s="60"/>
      <c r="AD216" s="60"/>
      <c r="AE216" s="60"/>
      <c r="AF216" s="60"/>
      <c r="AG216" s="60"/>
      <c r="AH216" s="60"/>
      <c r="AI216" s="60"/>
      <c r="AJ216" s="60"/>
      <c r="AK216" s="60"/>
      <c r="AL216" s="60"/>
      <c r="AM216" s="60"/>
      <c r="AN216" s="60"/>
      <c r="AO216" s="60"/>
      <c r="AP216" s="60"/>
      <c r="AQ216" s="60"/>
    </row>
    <row r="217" spans="15:43" ht="12.75" x14ac:dyDescent="0.2">
      <c r="O217" s="60"/>
      <c r="P217" s="60"/>
      <c r="Q217" s="60"/>
      <c r="R217" s="60"/>
      <c r="S217" s="60"/>
      <c r="T217" s="60"/>
      <c r="U217" s="60"/>
      <c r="V217" s="60"/>
      <c r="W217" s="60"/>
      <c r="X217" s="60"/>
      <c r="Y217" s="60"/>
      <c r="Z217" s="60"/>
      <c r="AA217" s="60"/>
      <c r="AB217" s="60"/>
      <c r="AC217" s="60"/>
      <c r="AD217" s="60"/>
      <c r="AE217" s="60"/>
      <c r="AF217" s="60"/>
      <c r="AG217" s="60"/>
      <c r="AH217" s="60"/>
      <c r="AI217" s="60"/>
      <c r="AJ217" s="60"/>
      <c r="AK217" s="60"/>
      <c r="AL217" s="60"/>
      <c r="AM217" s="60"/>
      <c r="AN217" s="60"/>
      <c r="AO217" s="60"/>
      <c r="AP217" s="60"/>
      <c r="AQ217" s="60"/>
    </row>
    <row r="218" spans="15:43" ht="12.75" x14ac:dyDescent="0.2">
      <c r="O218" s="60"/>
      <c r="P218" s="60"/>
      <c r="Q218" s="60"/>
      <c r="R218" s="60"/>
      <c r="S218" s="60"/>
      <c r="T218" s="60"/>
      <c r="U218" s="60"/>
      <c r="V218" s="60"/>
      <c r="W218" s="60"/>
      <c r="X218" s="60"/>
      <c r="Y218" s="60"/>
      <c r="Z218" s="60"/>
      <c r="AA218" s="60"/>
      <c r="AB218" s="60"/>
      <c r="AC218" s="60"/>
      <c r="AD218" s="60"/>
      <c r="AE218" s="60"/>
      <c r="AF218" s="60"/>
      <c r="AG218" s="60"/>
      <c r="AH218" s="60"/>
      <c r="AI218" s="60"/>
      <c r="AJ218" s="60"/>
      <c r="AK218" s="60"/>
      <c r="AL218" s="60"/>
      <c r="AM218" s="60"/>
      <c r="AN218" s="60"/>
      <c r="AO218" s="60"/>
      <c r="AP218" s="60"/>
      <c r="AQ218" s="60"/>
    </row>
    <row r="219" spans="15:43" ht="12.75" x14ac:dyDescent="0.2">
      <c r="O219" s="60"/>
      <c r="P219" s="60"/>
      <c r="Q219" s="60"/>
      <c r="R219" s="60"/>
      <c r="S219" s="60"/>
      <c r="T219" s="60"/>
      <c r="U219" s="60"/>
      <c r="V219" s="60"/>
      <c r="W219" s="60"/>
      <c r="X219" s="60"/>
      <c r="Y219" s="60"/>
      <c r="Z219" s="60"/>
      <c r="AA219" s="60"/>
      <c r="AB219" s="60"/>
      <c r="AC219" s="60"/>
      <c r="AD219" s="60"/>
      <c r="AE219" s="60"/>
      <c r="AF219" s="60"/>
      <c r="AG219" s="60"/>
      <c r="AH219" s="60"/>
      <c r="AI219" s="60"/>
      <c r="AJ219" s="60"/>
      <c r="AK219" s="60"/>
      <c r="AL219" s="60"/>
      <c r="AM219" s="60"/>
      <c r="AN219" s="60"/>
      <c r="AO219" s="60"/>
      <c r="AP219" s="60"/>
      <c r="AQ219" s="60"/>
    </row>
    <row r="220" spans="15:43" ht="12.75" x14ac:dyDescent="0.2">
      <c r="O220" s="60"/>
      <c r="P220" s="60"/>
      <c r="Q220" s="60"/>
      <c r="R220" s="60"/>
      <c r="S220" s="60"/>
      <c r="T220" s="60"/>
      <c r="U220" s="60"/>
      <c r="V220" s="60"/>
      <c r="W220" s="60"/>
      <c r="X220" s="60"/>
      <c r="Y220" s="60"/>
      <c r="Z220" s="60"/>
      <c r="AA220" s="60"/>
      <c r="AB220" s="60"/>
      <c r="AC220" s="60"/>
      <c r="AD220" s="60"/>
      <c r="AE220" s="60"/>
      <c r="AF220" s="60"/>
      <c r="AG220" s="60"/>
      <c r="AH220" s="60"/>
      <c r="AI220" s="60"/>
      <c r="AJ220" s="60"/>
      <c r="AK220" s="60"/>
      <c r="AL220" s="60"/>
      <c r="AM220" s="60"/>
      <c r="AN220" s="60"/>
      <c r="AO220" s="60"/>
      <c r="AP220" s="60"/>
      <c r="AQ220" s="60"/>
    </row>
    <row r="221" spans="15:43" ht="12.75" x14ac:dyDescent="0.2">
      <c r="O221" s="60"/>
      <c r="P221" s="60"/>
      <c r="Q221" s="60"/>
      <c r="R221" s="60"/>
      <c r="S221" s="60"/>
      <c r="T221" s="60"/>
      <c r="U221" s="60"/>
      <c r="V221" s="60"/>
      <c r="W221" s="60"/>
      <c r="X221" s="60"/>
      <c r="Y221" s="60"/>
      <c r="Z221" s="60"/>
      <c r="AA221" s="60"/>
      <c r="AB221" s="60"/>
      <c r="AC221" s="60"/>
      <c r="AD221" s="60"/>
      <c r="AE221" s="60"/>
      <c r="AF221" s="60"/>
      <c r="AG221" s="60"/>
      <c r="AH221" s="60"/>
      <c r="AI221" s="60"/>
      <c r="AJ221" s="60"/>
      <c r="AK221" s="60"/>
      <c r="AL221" s="60"/>
      <c r="AM221" s="60"/>
      <c r="AN221" s="60"/>
      <c r="AO221" s="60"/>
      <c r="AP221" s="60"/>
      <c r="AQ221" s="60"/>
    </row>
    <row r="222" spans="15:43" ht="12.75" x14ac:dyDescent="0.2">
      <c r="O222" s="60"/>
      <c r="P222" s="60"/>
      <c r="Q222" s="60"/>
      <c r="R222" s="60"/>
      <c r="S222" s="60"/>
      <c r="T222" s="60"/>
      <c r="U222" s="60"/>
      <c r="V222" s="60"/>
      <c r="W222" s="60"/>
      <c r="X222" s="60"/>
      <c r="Y222" s="60"/>
      <c r="Z222" s="60"/>
      <c r="AA222" s="60"/>
      <c r="AB222" s="60"/>
      <c r="AC222" s="60"/>
      <c r="AD222" s="60"/>
      <c r="AE222" s="60"/>
      <c r="AF222" s="60"/>
      <c r="AG222" s="60"/>
      <c r="AH222" s="60"/>
      <c r="AI222" s="60"/>
      <c r="AJ222" s="60"/>
      <c r="AK222" s="60"/>
      <c r="AL222" s="60"/>
      <c r="AM222" s="60"/>
      <c r="AN222" s="60"/>
      <c r="AO222" s="60"/>
      <c r="AP222" s="60"/>
      <c r="AQ222" s="60"/>
    </row>
    <row r="223" spans="15:43" ht="12.75" x14ac:dyDescent="0.2">
      <c r="O223" s="60"/>
      <c r="P223" s="60"/>
      <c r="Q223" s="60"/>
      <c r="R223" s="60"/>
      <c r="S223" s="60"/>
      <c r="T223" s="60"/>
      <c r="U223" s="60"/>
      <c r="V223" s="60"/>
      <c r="W223" s="60"/>
      <c r="X223" s="60"/>
      <c r="Y223" s="60"/>
      <c r="Z223" s="60"/>
      <c r="AA223" s="60"/>
      <c r="AB223" s="60"/>
      <c r="AC223" s="60"/>
      <c r="AD223" s="60"/>
      <c r="AE223" s="60"/>
      <c r="AF223" s="60"/>
      <c r="AG223" s="60"/>
      <c r="AH223" s="60"/>
      <c r="AI223" s="60"/>
      <c r="AJ223" s="60"/>
      <c r="AK223" s="60"/>
      <c r="AL223" s="60"/>
      <c r="AM223" s="60"/>
      <c r="AN223" s="60"/>
      <c r="AO223" s="60"/>
      <c r="AP223" s="60"/>
      <c r="AQ223" s="60"/>
    </row>
    <row r="224" spans="15:43" ht="12.75" x14ac:dyDescent="0.2">
      <c r="O224" s="60"/>
      <c r="P224" s="60"/>
      <c r="Q224" s="60"/>
      <c r="R224" s="60"/>
      <c r="S224" s="60"/>
      <c r="T224" s="60"/>
      <c r="U224" s="60"/>
      <c r="V224" s="60"/>
      <c r="W224" s="60"/>
      <c r="X224" s="60"/>
      <c r="Y224" s="60"/>
      <c r="Z224" s="60"/>
      <c r="AA224" s="60"/>
      <c r="AB224" s="60"/>
      <c r="AC224" s="60"/>
      <c r="AD224" s="60"/>
      <c r="AE224" s="60"/>
      <c r="AF224" s="60"/>
      <c r="AG224" s="60"/>
      <c r="AH224" s="60"/>
      <c r="AI224" s="60"/>
      <c r="AJ224" s="60"/>
      <c r="AK224" s="60"/>
      <c r="AL224" s="60"/>
      <c r="AM224" s="60"/>
      <c r="AN224" s="60"/>
      <c r="AO224" s="60"/>
      <c r="AP224" s="60"/>
      <c r="AQ224" s="60"/>
    </row>
    <row r="225" spans="15:43" ht="12.75" x14ac:dyDescent="0.2">
      <c r="O225" s="60"/>
      <c r="P225" s="60"/>
      <c r="Q225" s="60"/>
      <c r="R225" s="60"/>
      <c r="S225" s="60"/>
      <c r="T225" s="60"/>
      <c r="U225" s="60"/>
      <c r="V225" s="60"/>
      <c r="W225" s="60"/>
      <c r="X225" s="60"/>
      <c r="Y225" s="60"/>
      <c r="Z225" s="60"/>
      <c r="AA225" s="60"/>
      <c r="AB225" s="60"/>
      <c r="AC225" s="60"/>
      <c r="AD225" s="60"/>
      <c r="AE225" s="60"/>
      <c r="AF225" s="60"/>
      <c r="AG225" s="60"/>
      <c r="AH225" s="60"/>
      <c r="AI225" s="60"/>
      <c r="AJ225" s="60"/>
      <c r="AK225" s="60"/>
      <c r="AL225" s="60"/>
      <c r="AM225" s="60"/>
      <c r="AN225" s="60"/>
      <c r="AO225" s="60"/>
      <c r="AP225" s="60"/>
      <c r="AQ225" s="60"/>
    </row>
    <row r="226" spans="15:43" ht="12.75" x14ac:dyDescent="0.2">
      <c r="O226" s="60"/>
      <c r="P226" s="60"/>
      <c r="Q226" s="60"/>
      <c r="R226" s="60"/>
      <c r="S226" s="60"/>
      <c r="T226" s="60"/>
      <c r="U226" s="60"/>
      <c r="V226" s="60"/>
      <c r="W226" s="60"/>
      <c r="X226" s="60"/>
      <c r="Y226" s="60"/>
      <c r="Z226" s="60"/>
      <c r="AA226" s="60"/>
      <c r="AB226" s="60"/>
      <c r="AC226" s="60"/>
      <c r="AD226" s="60"/>
      <c r="AE226" s="60"/>
      <c r="AF226" s="60"/>
      <c r="AG226" s="60"/>
      <c r="AH226" s="60"/>
      <c r="AI226" s="60"/>
      <c r="AJ226" s="60"/>
      <c r="AK226" s="60"/>
      <c r="AL226" s="60"/>
      <c r="AM226" s="60"/>
      <c r="AN226" s="60"/>
      <c r="AO226" s="60"/>
      <c r="AP226" s="60"/>
      <c r="AQ226" s="60"/>
    </row>
    <row r="227" spans="15:43" ht="12.75" x14ac:dyDescent="0.2">
      <c r="O227" s="60"/>
      <c r="P227" s="60"/>
      <c r="Q227" s="60"/>
      <c r="R227" s="60"/>
      <c r="S227" s="60"/>
      <c r="T227" s="60"/>
      <c r="U227" s="60"/>
      <c r="V227" s="60"/>
      <c r="W227" s="60"/>
      <c r="X227" s="60"/>
      <c r="Y227" s="60"/>
      <c r="Z227" s="60"/>
      <c r="AA227" s="60"/>
      <c r="AB227" s="60"/>
      <c r="AC227" s="60"/>
      <c r="AD227" s="60"/>
      <c r="AE227" s="60"/>
      <c r="AF227" s="60"/>
      <c r="AG227" s="60"/>
      <c r="AH227" s="60"/>
      <c r="AI227" s="60"/>
      <c r="AJ227" s="60"/>
      <c r="AK227" s="60"/>
      <c r="AL227" s="60"/>
      <c r="AM227" s="60"/>
      <c r="AN227" s="60"/>
      <c r="AO227" s="60"/>
      <c r="AP227" s="60"/>
      <c r="AQ227" s="60"/>
    </row>
    <row r="228" spans="15:43" ht="12.75" x14ac:dyDescent="0.2">
      <c r="O228" s="60"/>
      <c r="P228" s="60"/>
      <c r="Q228" s="60"/>
      <c r="R228" s="60"/>
      <c r="S228" s="60"/>
      <c r="T228" s="60"/>
      <c r="U228" s="60"/>
      <c r="V228" s="60"/>
      <c r="W228" s="60"/>
      <c r="X228" s="60"/>
      <c r="Y228" s="60"/>
      <c r="Z228" s="60"/>
      <c r="AA228" s="60"/>
      <c r="AB228" s="60"/>
      <c r="AC228" s="60"/>
      <c r="AD228" s="60"/>
      <c r="AE228" s="60"/>
      <c r="AF228" s="60"/>
      <c r="AG228" s="60"/>
      <c r="AH228" s="60"/>
      <c r="AI228" s="60"/>
      <c r="AJ228" s="60"/>
      <c r="AK228" s="60"/>
      <c r="AL228" s="60"/>
      <c r="AM228" s="60"/>
      <c r="AN228" s="60"/>
      <c r="AO228" s="60"/>
      <c r="AP228" s="60"/>
      <c r="AQ228" s="60"/>
    </row>
    <row r="229" spans="15:43" ht="12.75" x14ac:dyDescent="0.2">
      <c r="O229" s="60"/>
      <c r="P229" s="60"/>
      <c r="Q229" s="60"/>
      <c r="R229" s="60"/>
      <c r="S229" s="60"/>
      <c r="T229" s="60"/>
      <c r="U229" s="60"/>
      <c r="V229" s="60"/>
      <c r="W229" s="60"/>
      <c r="X229" s="60"/>
      <c r="Y229" s="60"/>
      <c r="Z229" s="60"/>
      <c r="AA229" s="60"/>
      <c r="AB229" s="60"/>
      <c r="AC229" s="60"/>
      <c r="AD229" s="60"/>
      <c r="AE229" s="60"/>
      <c r="AF229" s="60"/>
      <c r="AG229" s="60"/>
      <c r="AH229" s="60"/>
      <c r="AI229" s="60"/>
      <c r="AJ229" s="60"/>
      <c r="AK229" s="60"/>
      <c r="AL229" s="60"/>
      <c r="AM229" s="60"/>
      <c r="AN229" s="60"/>
      <c r="AO229" s="60"/>
      <c r="AP229" s="60"/>
      <c r="AQ229" s="60"/>
    </row>
    <row r="230" spans="15:43" ht="12.75" x14ac:dyDescent="0.2">
      <c r="O230" s="60"/>
      <c r="P230" s="60"/>
      <c r="Q230" s="60"/>
      <c r="R230" s="60"/>
      <c r="S230" s="60"/>
      <c r="T230" s="60"/>
      <c r="U230" s="60"/>
      <c r="V230" s="60"/>
      <c r="W230" s="60"/>
      <c r="X230" s="60"/>
      <c r="Y230" s="60"/>
      <c r="Z230" s="60"/>
      <c r="AA230" s="60"/>
      <c r="AB230" s="60"/>
      <c r="AC230" s="60"/>
      <c r="AD230" s="60"/>
      <c r="AE230" s="60"/>
      <c r="AF230" s="60"/>
      <c r="AG230" s="60"/>
      <c r="AH230" s="60"/>
      <c r="AI230" s="60"/>
      <c r="AJ230" s="60"/>
      <c r="AK230" s="60"/>
      <c r="AL230" s="60"/>
      <c r="AM230" s="60"/>
      <c r="AN230" s="60"/>
      <c r="AO230" s="60"/>
      <c r="AP230" s="60"/>
      <c r="AQ230" s="60"/>
    </row>
    <row r="231" spans="15:43" ht="12.75" x14ac:dyDescent="0.2">
      <c r="O231" s="60"/>
      <c r="P231" s="60"/>
      <c r="Q231" s="60"/>
      <c r="R231" s="60"/>
      <c r="S231" s="60"/>
      <c r="T231" s="60"/>
      <c r="U231" s="60"/>
      <c r="V231" s="60"/>
      <c r="W231" s="60"/>
      <c r="X231" s="60"/>
      <c r="Y231" s="60"/>
      <c r="Z231" s="60"/>
      <c r="AA231" s="60"/>
      <c r="AB231" s="60"/>
      <c r="AC231" s="60"/>
      <c r="AD231" s="60"/>
      <c r="AE231" s="60"/>
      <c r="AF231" s="60"/>
      <c r="AG231" s="60"/>
      <c r="AH231" s="60"/>
      <c r="AI231" s="60"/>
      <c r="AJ231" s="60"/>
      <c r="AK231" s="60"/>
      <c r="AL231" s="60"/>
      <c r="AM231" s="60"/>
      <c r="AN231" s="60"/>
      <c r="AO231" s="60"/>
      <c r="AP231" s="60"/>
      <c r="AQ231" s="60"/>
    </row>
    <row r="232" spans="15:43" ht="12.75" x14ac:dyDescent="0.2">
      <c r="O232" s="60"/>
      <c r="P232" s="60"/>
      <c r="Q232" s="60"/>
      <c r="R232" s="60"/>
      <c r="S232" s="60"/>
      <c r="T232" s="60"/>
      <c r="U232" s="60"/>
      <c r="V232" s="60"/>
      <c r="W232" s="60"/>
      <c r="X232" s="60"/>
      <c r="Y232" s="60"/>
      <c r="Z232" s="60"/>
      <c r="AA232" s="60"/>
      <c r="AB232" s="60"/>
      <c r="AC232" s="60"/>
      <c r="AD232" s="60"/>
      <c r="AE232" s="60"/>
      <c r="AF232" s="60"/>
      <c r="AG232" s="60"/>
      <c r="AH232" s="60"/>
      <c r="AI232" s="60"/>
      <c r="AJ232" s="60"/>
      <c r="AK232" s="60"/>
      <c r="AL232" s="60"/>
      <c r="AM232" s="60"/>
      <c r="AN232" s="60"/>
      <c r="AO232" s="60"/>
      <c r="AP232" s="60"/>
      <c r="AQ232" s="60"/>
    </row>
    <row r="233" spans="15:43" ht="12.75" x14ac:dyDescent="0.2">
      <c r="O233" s="60"/>
      <c r="P233" s="60"/>
      <c r="Q233" s="60"/>
      <c r="R233" s="60"/>
      <c r="S233" s="60"/>
      <c r="T233" s="60"/>
      <c r="U233" s="60"/>
      <c r="V233" s="60"/>
      <c r="W233" s="60"/>
      <c r="X233" s="60"/>
      <c r="Y233" s="60"/>
      <c r="Z233" s="60"/>
      <c r="AA233" s="60"/>
      <c r="AB233" s="60"/>
      <c r="AC233" s="60"/>
      <c r="AD233" s="60"/>
      <c r="AE233" s="60"/>
      <c r="AF233" s="60"/>
      <c r="AG233" s="60"/>
      <c r="AH233" s="60"/>
      <c r="AI233" s="60"/>
      <c r="AJ233" s="60"/>
      <c r="AK233" s="60"/>
      <c r="AL233" s="60"/>
      <c r="AM233" s="60"/>
      <c r="AN233" s="60"/>
      <c r="AO233" s="60"/>
      <c r="AP233" s="60"/>
      <c r="AQ233" s="60"/>
    </row>
    <row r="234" spans="15:43" ht="12.75" x14ac:dyDescent="0.2">
      <c r="O234" s="60"/>
      <c r="P234" s="60"/>
      <c r="Q234" s="60"/>
      <c r="R234" s="60"/>
      <c r="S234" s="60"/>
      <c r="T234" s="60"/>
      <c r="U234" s="60"/>
      <c r="V234" s="60"/>
      <c r="W234" s="60"/>
      <c r="X234" s="60"/>
      <c r="Y234" s="60"/>
      <c r="Z234" s="60"/>
      <c r="AA234" s="60"/>
      <c r="AB234" s="60"/>
      <c r="AC234" s="60"/>
      <c r="AD234" s="60"/>
      <c r="AE234" s="60"/>
      <c r="AF234" s="60"/>
      <c r="AG234" s="60"/>
      <c r="AH234" s="60"/>
      <c r="AI234" s="60"/>
      <c r="AJ234" s="60"/>
      <c r="AK234" s="60"/>
      <c r="AL234" s="60"/>
      <c r="AM234" s="60"/>
      <c r="AN234" s="60"/>
      <c r="AO234" s="60"/>
      <c r="AP234" s="60"/>
      <c r="AQ234" s="60"/>
    </row>
    <row r="235" spans="15:43" ht="12.75" x14ac:dyDescent="0.2">
      <c r="O235" s="60"/>
      <c r="P235" s="60"/>
      <c r="Q235" s="60"/>
      <c r="R235" s="60"/>
      <c r="S235" s="60"/>
      <c r="T235" s="60"/>
      <c r="U235" s="60"/>
      <c r="V235" s="60"/>
      <c r="W235" s="60"/>
      <c r="X235" s="60"/>
      <c r="Y235" s="60"/>
      <c r="Z235" s="60"/>
      <c r="AA235" s="60"/>
      <c r="AB235" s="60"/>
      <c r="AC235" s="60"/>
      <c r="AD235" s="60"/>
      <c r="AE235" s="60"/>
      <c r="AF235" s="60"/>
      <c r="AG235" s="60"/>
      <c r="AH235" s="60"/>
      <c r="AI235" s="60"/>
      <c r="AJ235" s="60"/>
      <c r="AK235" s="60"/>
      <c r="AL235" s="60"/>
      <c r="AM235" s="60"/>
      <c r="AN235" s="60"/>
      <c r="AO235" s="60"/>
      <c r="AP235" s="60"/>
      <c r="AQ235" s="60"/>
    </row>
    <row r="236" spans="15:43" ht="12.75" x14ac:dyDescent="0.2">
      <c r="O236" s="60"/>
      <c r="P236" s="60"/>
      <c r="Q236" s="60"/>
      <c r="R236" s="60"/>
      <c r="S236" s="60"/>
      <c r="T236" s="60"/>
      <c r="U236" s="60"/>
      <c r="V236" s="60"/>
      <c r="W236" s="60"/>
      <c r="X236" s="60"/>
      <c r="Y236" s="60"/>
      <c r="Z236" s="60"/>
      <c r="AA236" s="60"/>
      <c r="AB236" s="60"/>
      <c r="AC236" s="60"/>
      <c r="AD236" s="60"/>
      <c r="AE236" s="60"/>
      <c r="AF236" s="60"/>
      <c r="AG236" s="60"/>
      <c r="AH236" s="60"/>
      <c r="AI236" s="60"/>
      <c r="AJ236" s="60"/>
      <c r="AK236" s="60"/>
      <c r="AL236" s="60"/>
      <c r="AM236" s="60"/>
      <c r="AN236" s="60"/>
      <c r="AO236" s="60"/>
      <c r="AP236" s="60"/>
      <c r="AQ236" s="60"/>
    </row>
    <row r="237" spans="15:43" ht="12.75" x14ac:dyDescent="0.2">
      <c r="O237" s="60"/>
      <c r="P237" s="60"/>
      <c r="Q237" s="60"/>
      <c r="R237" s="60"/>
      <c r="S237" s="60"/>
      <c r="T237" s="60"/>
      <c r="U237" s="60"/>
      <c r="V237" s="60"/>
      <c r="W237" s="60"/>
      <c r="X237" s="60"/>
      <c r="Y237" s="60"/>
      <c r="Z237" s="60"/>
      <c r="AA237" s="60"/>
      <c r="AB237" s="60"/>
      <c r="AC237" s="60"/>
      <c r="AD237" s="60"/>
      <c r="AE237" s="60"/>
      <c r="AF237" s="60"/>
      <c r="AG237" s="60"/>
      <c r="AH237" s="60"/>
      <c r="AI237" s="60"/>
      <c r="AJ237" s="60"/>
      <c r="AK237" s="60"/>
      <c r="AL237" s="60"/>
      <c r="AM237" s="60"/>
      <c r="AN237" s="60"/>
      <c r="AO237" s="60"/>
      <c r="AP237" s="60"/>
      <c r="AQ237" s="60"/>
    </row>
    <row r="238" spans="15:43" ht="12.75" x14ac:dyDescent="0.2">
      <c r="O238" s="60"/>
      <c r="P238" s="60"/>
      <c r="Q238" s="60"/>
      <c r="R238" s="60"/>
      <c r="S238" s="60"/>
      <c r="T238" s="60"/>
      <c r="U238" s="60"/>
      <c r="V238" s="60"/>
      <c r="W238" s="60"/>
      <c r="X238" s="60"/>
      <c r="Y238" s="60"/>
      <c r="Z238" s="60"/>
      <c r="AA238" s="60"/>
      <c r="AB238" s="60"/>
      <c r="AC238" s="60"/>
      <c r="AD238" s="60"/>
      <c r="AE238" s="60"/>
      <c r="AF238" s="60"/>
      <c r="AG238" s="60"/>
      <c r="AH238" s="60"/>
      <c r="AI238" s="60"/>
      <c r="AJ238" s="60"/>
      <c r="AK238" s="60"/>
      <c r="AL238" s="60"/>
      <c r="AM238" s="60"/>
      <c r="AN238" s="60"/>
      <c r="AO238" s="60"/>
      <c r="AP238" s="60"/>
      <c r="AQ238" s="60"/>
    </row>
    <row r="239" spans="15:43" ht="12.75" x14ac:dyDescent="0.2">
      <c r="O239" s="60"/>
      <c r="P239" s="60"/>
      <c r="Q239" s="60"/>
      <c r="R239" s="60"/>
      <c r="S239" s="60"/>
      <c r="T239" s="60"/>
      <c r="U239" s="60"/>
      <c r="V239" s="60"/>
      <c r="W239" s="60"/>
      <c r="X239" s="60"/>
      <c r="Y239" s="60"/>
      <c r="Z239" s="60"/>
      <c r="AA239" s="60"/>
      <c r="AB239" s="60"/>
      <c r="AC239" s="60"/>
      <c r="AD239" s="60"/>
      <c r="AE239" s="60"/>
      <c r="AF239" s="60"/>
      <c r="AG239" s="60"/>
      <c r="AH239" s="60"/>
      <c r="AI239" s="60"/>
      <c r="AJ239" s="60"/>
      <c r="AK239" s="60"/>
      <c r="AL239" s="60"/>
      <c r="AM239" s="60"/>
      <c r="AN239" s="60"/>
      <c r="AO239" s="60"/>
      <c r="AP239" s="60"/>
      <c r="AQ239" s="60"/>
    </row>
    <row r="240" spans="15:43" ht="12.75" x14ac:dyDescent="0.2">
      <c r="O240" s="60"/>
      <c r="P240" s="60"/>
      <c r="Q240" s="60"/>
      <c r="R240" s="60"/>
      <c r="S240" s="60"/>
      <c r="T240" s="60"/>
      <c r="U240" s="60"/>
      <c r="V240" s="60"/>
      <c r="W240" s="60"/>
      <c r="X240" s="60"/>
      <c r="Y240" s="60"/>
      <c r="Z240" s="60"/>
      <c r="AA240" s="60"/>
      <c r="AB240" s="60"/>
      <c r="AC240" s="60"/>
      <c r="AD240" s="60"/>
      <c r="AE240" s="60"/>
      <c r="AF240" s="60"/>
      <c r="AG240" s="60"/>
      <c r="AH240" s="60"/>
      <c r="AI240" s="60"/>
      <c r="AJ240" s="60"/>
      <c r="AK240" s="60"/>
      <c r="AL240" s="60"/>
      <c r="AM240" s="60"/>
      <c r="AN240" s="60"/>
      <c r="AO240" s="60"/>
      <c r="AP240" s="60"/>
      <c r="AQ240" s="60"/>
    </row>
    <row r="241" spans="15:43" ht="12.75" x14ac:dyDescent="0.2">
      <c r="O241" s="60"/>
      <c r="P241" s="60"/>
      <c r="Q241" s="60"/>
      <c r="R241" s="60"/>
      <c r="S241" s="60"/>
      <c r="T241" s="60"/>
      <c r="U241" s="60"/>
      <c r="V241" s="60"/>
      <c r="W241" s="60"/>
      <c r="X241" s="60"/>
      <c r="Y241" s="60"/>
      <c r="Z241" s="60"/>
      <c r="AA241" s="60"/>
      <c r="AB241" s="60"/>
      <c r="AC241" s="60"/>
      <c r="AD241" s="60"/>
      <c r="AE241" s="60"/>
      <c r="AF241" s="60"/>
      <c r="AG241" s="60"/>
      <c r="AH241" s="60"/>
      <c r="AI241" s="60"/>
      <c r="AJ241" s="60"/>
      <c r="AK241" s="60"/>
      <c r="AL241" s="60"/>
      <c r="AM241" s="60"/>
      <c r="AN241" s="60"/>
      <c r="AO241" s="60"/>
      <c r="AP241" s="60"/>
      <c r="AQ241" s="60"/>
    </row>
    <row r="242" spans="15:43" ht="12.75" x14ac:dyDescent="0.2">
      <c r="O242" s="60"/>
      <c r="P242" s="60"/>
      <c r="Q242" s="60"/>
      <c r="R242" s="60"/>
      <c r="S242" s="60"/>
      <c r="T242" s="60"/>
      <c r="U242" s="60"/>
      <c r="V242" s="60"/>
      <c r="W242" s="60"/>
      <c r="X242" s="60"/>
      <c r="Y242" s="60"/>
      <c r="Z242" s="60"/>
      <c r="AA242" s="60"/>
      <c r="AB242" s="60"/>
      <c r="AC242" s="60"/>
      <c r="AD242" s="60"/>
      <c r="AE242" s="60"/>
      <c r="AF242" s="60"/>
      <c r="AG242" s="60"/>
      <c r="AH242" s="60"/>
      <c r="AI242" s="60"/>
      <c r="AJ242" s="60"/>
      <c r="AK242" s="60"/>
      <c r="AL242" s="60"/>
      <c r="AM242" s="60"/>
      <c r="AN242" s="60"/>
      <c r="AO242" s="60"/>
      <c r="AP242" s="60"/>
      <c r="AQ242" s="60"/>
    </row>
    <row r="243" spans="15:43" ht="12.75" x14ac:dyDescent="0.2">
      <c r="O243" s="60"/>
      <c r="P243" s="60"/>
      <c r="Q243" s="60"/>
      <c r="R243" s="60"/>
      <c r="S243" s="60"/>
      <c r="T243" s="60"/>
      <c r="U243" s="60"/>
      <c r="V243" s="60"/>
      <c r="W243" s="60"/>
      <c r="X243" s="60"/>
      <c r="Y243" s="60"/>
      <c r="Z243" s="60"/>
      <c r="AA243" s="60"/>
      <c r="AB243" s="60"/>
      <c r="AC243" s="60"/>
      <c r="AD243" s="60"/>
      <c r="AE243" s="60"/>
      <c r="AF243" s="60"/>
      <c r="AG243" s="60"/>
      <c r="AH243" s="60"/>
      <c r="AI243" s="60"/>
      <c r="AJ243" s="60"/>
      <c r="AK243" s="60"/>
      <c r="AL243" s="60"/>
      <c r="AM243" s="60"/>
      <c r="AN243" s="60"/>
      <c r="AO243" s="60"/>
      <c r="AP243" s="60"/>
      <c r="AQ243" s="60"/>
    </row>
    <row r="244" spans="15:43" ht="12.75" x14ac:dyDescent="0.2">
      <c r="O244" s="60"/>
      <c r="P244" s="60"/>
      <c r="Q244" s="60"/>
      <c r="R244" s="60"/>
      <c r="S244" s="60"/>
      <c r="T244" s="60"/>
      <c r="U244" s="60"/>
      <c r="V244" s="60"/>
      <c r="W244" s="60"/>
      <c r="X244" s="60"/>
      <c r="Y244" s="60"/>
      <c r="Z244" s="60"/>
      <c r="AA244" s="60"/>
      <c r="AB244" s="60"/>
      <c r="AC244" s="60"/>
      <c r="AD244" s="60"/>
      <c r="AE244" s="60"/>
      <c r="AF244" s="60"/>
      <c r="AG244" s="60"/>
      <c r="AH244" s="60"/>
      <c r="AI244" s="60"/>
      <c r="AJ244" s="60"/>
      <c r="AK244" s="60"/>
      <c r="AL244" s="60"/>
      <c r="AM244" s="60"/>
      <c r="AN244" s="60"/>
      <c r="AO244" s="60"/>
      <c r="AP244" s="60"/>
      <c r="AQ244" s="60"/>
    </row>
    <row r="245" spans="15:43" ht="12.75" x14ac:dyDescent="0.2">
      <c r="O245" s="60"/>
      <c r="P245" s="60"/>
      <c r="Q245" s="60"/>
      <c r="R245" s="60"/>
      <c r="S245" s="60"/>
      <c r="T245" s="60"/>
      <c r="U245" s="60"/>
      <c r="V245" s="60"/>
      <c r="W245" s="60"/>
      <c r="X245" s="60"/>
      <c r="Y245" s="60"/>
      <c r="Z245" s="60"/>
      <c r="AA245" s="60"/>
      <c r="AB245" s="60"/>
      <c r="AC245" s="60"/>
      <c r="AD245" s="60"/>
      <c r="AE245" s="60"/>
      <c r="AF245" s="60"/>
      <c r="AG245" s="60"/>
      <c r="AH245" s="60"/>
      <c r="AI245" s="60"/>
      <c r="AJ245" s="60"/>
      <c r="AK245" s="60"/>
      <c r="AL245" s="60"/>
      <c r="AM245" s="60"/>
      <c r="AN245" s="60"/>
      <c r="AO245" s="60"/>
      <c r="AP245" s="60"/>
      <c r="AQ245" s="60"/>
    </row>
    <row r="246" spans="15:43" ht="12.75" x14ac:dyDescent="0.2">
      <c r="O246" s="60"/>
      <c r="P246" s="60"/>
      <c r="Q246" s="60"/>
      <c r="R246" s="60"/>
      <c r="S246" s="60"/>
      <c r="T246" s="60"/>
      <c r="U246" s="60"/>
      <c r="V246" s="60"/>
      <c r="W246" s="60"/>
      <c r="X246" s="60"/>
      <c r="Y246" s="60"/>
      <c r="Z246" s="60"/>
      <c r="AA246" s="60"/>
      <c r="AB246" s="60"/>
      <c r="AC246" s="60"/>
      <c r="AD246" s="60"/>
      <c r="AE246" s="60"/>
      <c r="AF246" s="60"/>
      <c r="AG246" s="60"/>
      <c r="AH246" s="60"/>
      <c r="AI246" s="60"/>
      <c r="AJ246" s="60"/>
      <c r="AK246" s="60"/>
      <c r="AL246" s="60"/>
      <c r="AM246" s="60"/>
      <c r="AN246" s="60"/>
      <c r="AO246" s="60"/>
      <c r="AP246" s="60"/>
      <c r="AQ246" s="60"/>
    </row>
    <row r="247" spans="15:43" ht="12.75" x14ac:dyDescent="0.2">
      <c r="O247" s="60"/>
      <c r="P247" s="60"/>
      <c r="Q247" s="60"/>
      <c r="R247" s="60"/>
      <c r="S247" s="60"/>
      <c r="T247" s="60"/>
      <c r="U247" s="60"/>
      <c r="V247" s="60"/>
      <c r="W247" s="60"/>
      <c r="X247" s="60"/>
      <c r="Y247" s="60"/>
      <c r="Z247" s="60"/>
      <c r="AA247" s="60"/>
      <c r="AB247" s="60"/>
      <c r="AC247" s="60"/>
      <c r="AD247" s="60"/>
      <c r="AE247" s="60"/>
      <c r="AF247" s="60"/>
      <c r="AG247" s="60"/>
      <c r="AH247" s="60"/>
      <c r="AI247" s="60"/>
      <c r="AJ247" s="60"/>
      <c r="AK247" s="60"/>
      <c r="AL247" s="60"/>
      <c r="AM247" s="60"/>
      <c r="AN247" s="60"/>
      <c r="AO247" s="60"/>
      <c r="AP247" s="60"/>
      <c r="AQ247" s="60"/>
    </row>
    <row r="248" spans="15:43" ht="12.75" x14ac:dyDescent="0.2">
      <c r="O248" s="60"/>
      <c r="P248" s="60"/>
      <c r="Q248" s="60"/>
      <c r="R248" s="60"/>
      <c r="S248" s="60"/>
      <c r="T248" s="60"/>
      <c r="U248" s="60"/>
      <c r="V248" s="60"/>
      <c r="W248" s="60"/>
      <c r="X248" s="60"/>
      <c r="Y248" s="60"/>
      <c r="Z248" s="60"/>
      <c r="AA248" s="60"/>
      <c r="AB248" s="60"/>
      <c r="AC248" s="60"/>
      <c r="AD248" s="60"/>
      <c r="AE248" s="60"/>
      <c r="AF248" s="60"/>
      <c r="AG248" s="60"/>
      <c r="AH248" s="60"/>
      <c r="AI248" s="60"/>
      <c r="AJ248" s="60"/>
      <c r="AK248" s="60"/>
      <c r="AL248" s="60"/>
      <c r="AM248" s="60"/>
      <c r="AN248" s="60"/>
      <c r="AO248" s="60"/>
      <c r="AP248" s="60"/>
      <c r="AQ248" s="60"/>
    </row>
    <row r="249" spans="15:43" ht="12.75" x14ac:dyDescent="0.2">
      <c r="O249" s="60"/>
      <c r="P249" s="60"/>
      <c r="Q249" s="60"/>
      <c r="R249" s="60"/>
      <c r="S249" s="60"/>
      <c r="T249" s="60"/>
      <c r="U249" s="60"/>
      <c r="V249" s="60"/>
      <c r="W249" s="60"/>
      <c r="X249" s="60"/>
      <c r="Y249" s="60"/>
      <c r="Z249" s="60"/>
      <c r="AA249" s="60"/>
      <c r="AB249" s="60"/>
      <c r="AC249" s="60"/>
      <c r="AD249" s="60"/>
      <c r="AE249" s="60"/>
      <c r="AF249" s="60"/>
      <c r="AG249" s="60"/>
      <c r="AH249" s="60"/>
      <c r="AI249" s="60"/>
      <c r="AJ249" s="60"/>
      <c r="AK249" s="60"/>
      <c r="AL249" s="60"/>
      <c r="AM249" s="60"/>
      <c r="AN249" s="60"/>
      <c r="AO249" s="60"/>
      <c r="AP249" s="60"/>
      <c r="AQ249" s="60"/>
    </row>
    <row r="250" spans="15:43" ht="12.75" x14ac:dyDescent="0.2">
      <c r="O250" s="60"/>
      <c r="P250" s="60"/>
      <c r="Q250" s="60"/>
      <c r="R250" s="60"/>
      <c r="S250" s="60"/>
      <c r="T250" s="60"/>
      <c r="U250" s="60"/>
      <c r="V250" s="60"/>
      <c r="W250" s="60"/>
      <c r="X250" s="60"/>
      <c r="Y250" s="60"/>
      <c r="Z250" s="60"/>
      <c r="AA250" s="60"/>
      <c r="AB250" s="60"/>
      <c r="AC250" s="60"/>
      <c r="AD250" s="60"/>
      <c r="AE250" s="60"/>
      <c r="AF250" s="60"/>
      <c r="AG250" s="60"/>
      <c r="AH250" s="60"/>
      <c r="AI250" s="60"/>
      <c r="AJ250" s="60"/>
      <c r="AK250" s="60"/>
      <c r="AL250" s="60"/>
      <c r="AM250" s="60"/>
      <c r="AN250" s="60"/>
      <c r="AO250" s="60"/>
      <c r="AP250" s="60"/>
      <c r="AQ250" s="60"/>
    </row>
    <row r="251" spans="15:43" ht="12.75" x14ac:dyDescent="0.2">
      <c r="O251" s="60"/>
      <c r="P251" s="60"/>
      <c r="Q251" s="60"/>
      <c r="R251" s="60"/>
      <c r="S251" s="60"/>
      <c r="T251" s="60"/>
      <c r="U251" s="60"/>
      <c r="V251" s="60"/>
      <c r="W251" s="60"/>
      <c r="X251" s="60"/>
      <c r="Y251" s="60"/>
      <c r="Z251" s="60"/>
      <c r="AA251" s="60"/>
      <c r="AB251" s="60"/>
      <c r="AC251" s="60"/>
      <c r="AD251" s="60"/>
      <c r="AE251" s="60"/>
      <c r="AF251" s="60"/>
      <c r="AG251" s="60"/>
      <c r="AH251" s="60"/>
      <c r="AI251" s="60"/>
      <c r="AJ251" s="60"/>
      <c r="AK251" s="60"/>
      <c r="AL251" s="60"/>
      <c r="AM251" s="60"/>
      <c r="AN251" s="60"/>
      <c r="AO251" s="60"/>
      <c r="AP251" s="60"/>
      <c r="AQ251" s="60"/>
    </row>
    <row r="252" spans="15:43" ht="12.75" x14ac:dyDescent="0.2">
      <c r="O252" s="60"/>
      <c r="P252" s="60"/>
      <c r="Q252" s="60"/>
      <c r="R252" s="60"/>
      <c r="S252" s="60"/>
      <c r="T252" s="60"/>
      <c r="U252" s="60"/>
      <c r="V252" s="60"/>
      <c r="W252" s="60"/>
      <c r="X252" s="60"/>
      <c r="Y252" s="60"/>
      <c r="Z252" s="60"/>
      <c r="AA252" s="60"/>
      <c r="AB252" s="60"/>
      <c r="AC252" s="60"/>
      <c r="AD252" s="60"/>
      <c r="AE252" s="60"/>
      <c r="AF252" s="60"/>
      <c r="AG252" s="60"/>
      <c r="AH252" s="60"/>
      <c r="AI252" s="60"/>
      <c r="AJ252" s="60"/>
      <c r="AK252" s="60"/>
      <c r="AL252" s="60"/>
      <c r="AM252" s="60"/>
      <c r="AN252" s="60"/>
      <c r="AO252" s="60"/>
      <c r="AP252" s="60"/>
      <c r="AQ252" s="60"/>
    </row>
    <row r="253" spans="15:43" ht="12.75" x14ac:dyDescent="0.2">
      <c r="O253" s="60"/>
      <c r="P253" s="60"/>
      <c r="Q253" s="60"/>
      <c r="R253" s="60"/>
      <c r="S253" s="60"/>
      <c r="T253" s="60"/>
      <c r="U253" s="60"/>
      <c r="V253" s="60"/>
      <c r="W253" s="60"/>
      <c r="X253" s="60"/>
      <c r="Y253" s="60"/>
      <c r="Z253" s="60"/>
      <c r="AA253" s="60"/>
      <c r="AB253" s="60"/>
      <c r="AC253" s="60"/>
      <c r="AD253" s="60"/>
      <c r="AE253" s="60"/>
      <c r="AF253" s="60"/>
      <c r="AG253" s="60"/>
      <c r="AH253" s="60"/>
      <c r="AI253" s="60"/>
      <c r="AJ253" s="60"/>
      <c r="AK253" s="60"/>
      <c r="AL253" s="60"/>
      <c r="AM253" s="60"/>
      <c r="AN253" s="60"/>
      <c r="AO253" s="60"/>
      <c r="AP253" s="60"/>
      <c r="AQ253" s="60"/>
    </row>
    <row r="254" spans="15:43" ht="12.75" x14ac:dyDescent="0.2">
      <c r="O254" s="60"/>
      <c r="P254" s="60"/>
      <c r="Q254" s="60"/>
      <c r="R254" s="60"/>
      <c r="S254" s="60"/>
      <c r="T254" s="60"/>
      <c r="U254" s="60"/>
      <c r="V254" s="60"/>
      <c r="W254" s="60"/>
      <c r="X254" s="60"/>
      <c r="Y254" s="60"/>
      <c r="Z254" s="60"/>
      <c r="AA254" s="60"/>
      <c r="AB254" s="60"/>
      <c r="AC254" s="60"/>
      <c r="AD254" s="60"/>
      <c r="AE254" s="60"/>
      <c r="AF254" s="60"/>
      <c r="AG254" s="60"/>
      <c r="AH254" s="60"/>
      <c r="AI254" s="60"/>
      <c r="AJ254" s="60"/>
      <c r="AK254" s="60"/>
      <c r="AL254" s="60"/>
      <c r="AM254" s="60"/>
      <c r="AN254" s="60"/>
      <c r="AO254" s="60"/>
      <c r="AP254" s="60"/>
      <c r="AQ254" s="60"/>
    </row>
    <row r="255" spans="15:43" ht="12.75" x14ac:dyDescent="0.2">
      <c r="O255" s="60"/>
      <c r="P255" s="60"/>
      <c r="Q255" s="60"/>
      <c r="R255" s="60"/>
      <c r="S255" s="60"/>
      <c r="T255" s="60"/>
      <c r="U255" s="60"/>
      <c r="V255" s="60"/>
      <c r="W255" s="60"/>
      <c r="X255" s="60"/>
      <c r="Y255" s="60"/>
      <c r="Z255" s="60"/>
      <c r="AA255" s="60"/>
      <c r="AB255" s="60"/>
      <c r="AC255" s="60"/>
      <c r="AD255" s="60"/>
      <c r="AE255" s="60"/>
      <c r="AF255" s="60"/>
      <c r="AG255" s="60"/>
      <c r="AH255" s="60"/>
      <c r="AI255" s="60"/>
      <c r="AJ255" s="60"/>
      <c r="AK255" s="60"/>
      <c r="AL255" s="60"/>
      <c r="AM255" s="60"/>
      <c r="AN255" s="60"/>
      <c r="AO255" s="60"/>
      <c r="AP255" s="60"/>
      <c r="AQ255" s="60"/>
    </row>
    <row r="256" spans="15:43" ht="12.75" x14ac:dyDescent="0.2">
      <c r="O256" s="60"/>
      <c r="P256" s="60"/>
      <c r="Q256" s="60"/>
      <c r="R256" s="60"/>
      <c r="S256" s="60"/>
      <c r="T256" s="60"/>
      <c r="U256" s="60"/>
      <c r="V256" s="60"/>
      <c r="W256" s="60"/>
      <c r="X256" s="60"/>
      <c r="Y256" s="60"/>
      <c r="Z256" s="60"/>
      <c r="AA256" s="60"/>
      <c r="AB256" s="60"/>
      <c r="AC256" s="60"/>
      <c r="AD256" s="60"/>
      <c r="AE256" s="60"/>
      <c r="AF256" s="60"/>
      <c r="AG256" s="60"/>
      <c r="AH256" s="60"/>
      <c r="AI256" s="60"/>
      <c r="AJ256" s="60"/>
      <c r="AK256" s="60"/>
      <c r="AL256" s="60"/>
      <c r="AM256" s="60"/>
      <c r="AN256" s="60"/>
      <c r="AO256" s="60"/>
      <c r="AP256" s="60"/>
      <c r="AQ256" s="60"/>
    </row>
    <row r="257" spans="15:43" ht="12.75" x14ac:dyDescent="0.2">
      <c r="O257" s="60"/>
      <c r="P257" s="60"/>
      <c r="Q257" s="60"/>
      <c r="R257" s="60"/>
      <c r="S257" s="60"/>
      <c r="T257" s="60"/>
      <c r="U257" s="60"/>
      <c r="V257" s="60"/>
      <c r="W257" s="60"/>
      <c r="X257" s="60"/>
      <c r="Y257" s="60"/>
      <c r="Z257" s="60"/>
      <c r="AA257" s="60"/>
      <c r="AB257" s="60"/>
      <c r="AC257" s="60"/>
      <c r="AD257" s="60"/>
      <c r="AE257" s="60"/>
      <c r="AF257" s="60"/>
      <c r="AG257" s="60"/>
      <c r="AH257" s="60"/>
      <c r="AI257" s="60"/>
      <c r="AJ257" s="60"/>
      <c r="AK257" s="60"/>
      <c r="AL257" s="60"/>
      <c r="AM257" s="60"/>
      <c r="AN257" s="60"/>
      <c r="AO257" s="60"/>
      <c r="AP257" s="60"/>
      <c r="AQ257" s="60"/>
    </row>
    <row r="258" spans="15:43" ht="12.75" x14ac:dyDescent="0.2">
      <c r="O258" s="60"/>
      <c r="P258" s="60"/>
      <c r="Q258" s="60"/>
      <c r="R258" s="60"/>
      <c r="S258" s="60"/>
      <c r="T258" s="60"/>
      <c r="U258" s="60"/>
      <c r="V258" s="60"/>
      <c r="W258" s="60"/>
      <c r="X258" s="60"/>
      <c r="Y258" s="60"/>
      <c r="Z258" s="60"/>
      <c r="AA258" s="60"/>
      <c r="AB258" s="60"/>
      <c r="AC258" s="60"/>
      <c r="AD258" s="60"/>
      <c r="AE258" s="60"/>
      <c r="AF258" s="60"/>
      <c r="AG258" s="60"/>
      <c r="AH258" s="60"/>
      <c r="AI258" s="60"/>
      <c r="AJ258" s="60"/>
      <c r="AK258" s="60"/>
      <c r="AL258" s="60"/>
      <c r="AM258" s="60"/>
      <c r="AN258" s="60"/>
      <c r="AO258" s="60"/>
      <c r="AP258" s="60"/>
      <c r="AQ258" s="60"/>
    </row>
    <row r="259" spans="15:43" ht="12.75" x14ac:dyDescent="0.2">
      <c r="O259" s="60"/>
      <c r="P259" s="60"/>
      <c r="Q259" s="60"/>
      <c r="R259" s="60"/>
      <c r="S259" s="60"/>
      <c r="T259" s="60"/>
      <c r="U259" s="60"/>
      <c r="V259" s="60"/>
      <c r="W259" s="60"/>
      <c r="X259" s="60"/>
      <c r="Y259" s="60"/>
      <c r="Z259" s="60"/>
      <c r="AA259" s="60"/>
      <c r="AB259" s="60"/>
      <c r="AC259" s="60"/>
      <c r="AD259" s="60"/>
      <c r="AE259" s="60"/>
      <c r="AF259" s="60"/>
      <c r="AG259" s="60"/>
      <c r="AH259" s="60"/>
      <c r="AI259" s="60"/>
      <c r="AJ259" s="60"/>
      <c r="AK259" s="60"/>
      <c r="AL259" s="60"/>
      <c r="AM259" s="60"/>
      <c r="AN259" s="60"/>
      <c r="AO259" s="60"/>
      <c r="AP259" s="60"/>
      <c r="AQ259" s="60"/>
    </row>
    <row r="260" spans="15:43" ht="12.75" x14ac:dyDescent="0.2">
      <c r="O260" s="60"/>
      <c r="P260" s="60"/>
      <c r="Q260" s="60"/>
      <c r="R260" s="60"/>
      <c r="S260" s="60"/>
      <c r="T260" s="60"/>
      <c r="U260" s="60"/>
      <c r="V260" s="60"/>
      <c r="W260" s="60"/>
      <c r="X260" s="60"/>
      <c r="Y260" s="60"/>
      <c r="Z260" s="60"/>
      <c r="AA260" s="60"/>
      <c r="AB260" s="60"/>
      <c r="AC260" s="60"/>
      <c r="AD260" s="60"/>
      <c r="AE260" s="60"/>
      <c r="AF260" s="60"/>
      <c r="AG260" s="60"/>
      <c r="AH260" s="60"/>
      <c r="AI260" s="60"/>
      <c r="AJ260" s="60"/>
      <c r="AK260" s="60"/>
      <c r="AL260" s="60"/>
      <c r="AM260" s="60"/>
      <c r="AN260" s="60"/>
      <c r="AO260" s="60"/>
      <c r="AP260" s="60"/>
      <c r="AQ260" s="60"/>
    </row>
    <row r="261" spans="15:43" ht="12.75" x14ac:dyDescent="0.2">
      <c r="O261" s="60"/>
      <c r="P261" s="60"/>
      <c r="Q261" s="60"/>
      <c r="R261" s="60"/>
      <c r="S261" s="60"/>
      <c r="T261" s="60"/>
      <c r="U261" s="60"/>
      <c r="V261" s="60"/>
      <c r="W261" s="60"/>
      <c r="X261" s="60"/>
      <c r="Y261" s="60"/>
      <c r="Z261" s="60"/>
      <c r="AA261" s="60"/>
      <c r="AB261" s="60"/>
      <c r="AC261" s="60"/>
      <c r="AD261" s="60"/>
      <c r="AE261" s="60"/>
      <c r="AF261" s="60"/>
      <c r="AG261" s="60"/>
      <c r="AH261" s="60"/>
      <c r="AI261" s="60"/>
      <c r="AJ261" s="60"/>
      <c r="AK261" s="60"/>
      <c r="AL261" s="60"/>
      <c r="AM261" s="60"/>
      <c r="AN261" s="60"/>
      <c r="AO261" s="60"/>
      <c r="AP261" s="60"/>
      <c r="AQ261" s="60"/>
    </row>
    <row r="262" spans="15:43" ht="12.75" x14ac:dyDescent="0.2">
      <c r="O262" s="60"/>
      <c r="P262" s="60"/>
      <c r="Q262" s="60"/>
      <c r="R262" s="60"/>
      <c r="S262" s="60"/>
      <c r="T262" s="60"/>
      <c r="U262" s="60"/>
      <c r="V262" s="60"/>
      <c r="W262" s="60"/>
      <c r="X262" s="60"/>
      <c r="Y262" s="60"/>
      <c r="Z262" s="60"/>
      <c r="AA262" s="60"/>
      <c r="AB262" s="60"/>
      <c r="AC262" s="60"/>
      <c r="AD262" s="60"/>
      <c r="AE262" s="60"/>
      <c r="AF262" s="60"/>
      <c r="AG262" s="60"/>
      <c r="AH262" s="60"/>
      <c r="AI262" s="60"/>
      <c r="AJ262" s="60"/>
      <c r="AK262" s="60"/>
      <c r="AL262" s="60"/>
      <c r="AM262" s="60"/>
      <c r="AN262" s="60"/>
      <c r="AO262" s="60"/>
      <c r="AP262" s="60"/>
      <c r="AQ262" s="60"/>
    </row>
    <row r="263" spans="15:43" ht="12.75" x14ac:dyDescent="0.2">
      <c r="O263" s="60"/>
      <c r="P263" s="60"/>
      <c r="Q263" s="60"/>
      <c r="R263" s="60"/>
      <c r="S263" s="60"/>
      <c r="T263" s="60"/>
      <c r="U263" s="60"/>
      <c r="V263" s="60"/>
      <c r="W263" s="60"/>
      <c r="X263" s="60"/>
      <c r="Y263" s="60"/>
      <c r="Z263" s="60"/>
      <c r="AA263" s="60"/>
      <c r="AB263" s="60"/>
      <c r="AC263" s="60"/>
      <c r="AD263" s="60"/>
      <c r="AE263" s="60"/>
      <c r="AF263" s="60"/>
      <c r="AG263" s="60"/>
      <c r="AH263" s="60"/>
      <c r="AI263" s="60"/>
      <c r="AJ263" s="60"/>
      <c r="AK263" s="60"/>
      <c r="AL263" s="60"/>
      <c r="AM263" s="60"/>
      <c r="AN263" s="60"/>
      <c r="AO263" s="60"/>
      <c r="AP263" s="60"/>
      <c r="AQ263" s="60"/>
    </row>
    <row r="264" spans="15:43" ht="12.75" x14ac:dyDescent="0.2">
      <c r="O264" s="60"/>
      <c r="P264" s="60"/>
      <c r="Q264" s="60"/>
      <c r="R264" s="60"/>
      <c r="S264" s="60"/>
      <c r="T264" s="60"/>
      <c r="U264" s="60"/>
      <c r="V264" s="60"/>
      <c r="W264" s="60"/>
      <c r="X264" s="60"/>
      <c r="Y264" s="60"/>
      <c r="Z264" s="60"/>
      <c r="AA264" s="60"/>
      <c r="AB264" s="60"/>
      <c r="AC264" s="60"/>
      <c r="AD264" s="60"/>
      <c r="AE264" s="60"/>
      <c r="AF264" s="60"/>
      <c r="AG264" s="60"/>
      <c r="AH264" s="60"/>
      <c r="AI264" s="60"/>
      <c r="AJ264" s="60"/>
      <c r="AK264" s="60"/>
      <c r="AL264" s="60"/>
      <c r="AM264" s="60"/>
      <c r="AN264" s="60"/>
      <c r="AO264" s="60"/>
      <c r="AP264" s="60"/>
      <c r="AQ264" s="60"/>
    </row>
    <row r="265" spans="15:43" ht="12.75" x14ac:dyDescent="0.2">
      <c r="O265" s="60"/>
      <c r="P265" s="60"/>
      <c r="Q265" s="60"/>
      <c r="R265" s="60"/>
      <c r="S265" s="60"/>
      <c r="T265" s="60"/>
      <c r="U265" s="60"/>
      <c r="V265" s="60"/>
      <c r="W265" s="60"/>
      <c r="X265" s="60"/>
      <c r="Y265" s="60"/>
      <c r="Z265" s="60"/>
      <c r="AA265" s="60"/>
      <c r="AB265" s="60"/>
      <c r="AC265" s="60"/>
      <c r="AD265" s="60"/>
      <c r="AE265" s="60"/>
      <c r="AF265" s="60"/>
      <c r="AG265" s="60"/>
      <c r="AH265" s="60"/>
      <c r="AI265" s="60"/>
      <c r="AJ265" s="60"/>
      <c r="AK265" s="60"/>
      <c r="AL265" s="60"/>
      <c r="AM265" s="60"/>
      <c r="AN265" s="60"/>
      <c r="AO265" s="60"/>
      <c r="AP265" s="60"/>
      <c r="AQ265" s="60"/>
    </row>
    <row r="266" spans="15:43" ht="12.75" x14ac:dyDescent="0.2">
      <c r="O266" s="60"/>
      <c r="P266" s="60"/>
      <c r="Q266" s="60"/>
      <c r="R266" s="60"/>
      <c r="S266" s="60"/>
      <c r="T266" s="60"/>
      <c r="U266" s="60"/>
      <c r="V266" s="60"/>
      <c r="W266" s="60"/>
      <c r="X266" s="60"/>
      <c r="Y266" s="60"/>
      <c r="Z266" s="60"/>
      <c r="AA266" s="60"/>
      <c r="AB266" s="60"/>
      <c r="AC266" s="60"/>
      <c r="AD266" s="60"/>
      <c r="AE266" s="60"/>
      <c r="AF266" s="60"/>
      <c r="AG266" s="60"/>
      <c r="AH266" s="60"/>
      <c r="AI266" s="60"/>
      <c r="AJ266" s="60"/>
      <c r="AK266" s="60"/>
      <c r="AL266" s="60"/>
      <c r="AM266" s="60"/>
      <c r="AN266" s="60"/>
      <c r="AO266" s="60"/>
      <c r="AP266" s="60"/>
      <c r="AQ266" s="60"/>
    </row>
    <row r="267" spans="15:43" ht="12.75" x14ac:dyDescent="0.2">
      <c r="O267" s="60"/>
      <c r="P267" s="60"/>
      <c r="Q267" s="60"/>
      <c r="R267" s="60"/>
      <c r="S267" s="60"/>
      <c r="T267" s="60"/>
      <c r="U267" s="60"/>
      <c r="V267" s="60"/>
      <c r="W267" s="60"/>
      <c r="X267" s="60"/>
      <c r="Y267" s="60"/>
      <c r="Z267" s="60"/>
      <c r="AA267" s="60"/>
      <c r="AB267" s="60"/>
      <c r="AC267" s="60"/>
      <c r="AD267" s="60"/>
      <c r="AE267" s="60"/>
      <c r="AF267" s="60"/>
      <c r="AG267" s="60"/>
      <c r="AH267" s="60"/>
      <c r="AI267" s="60"/>
      <c r="AJ267" s="60"/>
      <c r="AK267" s="60"/>
      <c r="AL267" s="60"/>
      <c r="AM267" s="60"/>
      <c r="AN267" s="60"/>
      <c r="AO267" s="60"/>
      <c r="AP267" s="60"/>
      <c r="AQ267" s="60"/>
    </row>
    <row r="268" spans="15:43" ht="12.75" x14ac:dyDescent="0.2">
      <c r="O268" s="60"/>
      <c r="P268" s="60"/>
      <c r="Q268" s="60"/>
      <c r="R268" s="60"/>
      <c r="S268" s="60"/>
      <c r="T268" s="60"/>
      <c r="U268" s="60"/>
      <c r="V268" s="60"/>
      <c r="W268" s="60"/>
      <c r="X268" s="60"/>
      <c r="Y268" s="60"/>
      <c r="Z268" s="60"/>
      <c r="AA268" s="60"/>
      <c r="AB268" s="60"/>
      <c r="AC268" s="60"/>
      <c r="AD268" s="60"/>
      <c r="AE268" s="60"/>
      <c r="AF268" s="60"/>
      <c r="AG268" s="60"/>
      <c r="AH268" s="60"/>
      <c r="AI268" s="60"/>
      <c r="AJ268" s="60"/>
      <c r="AK268" s="60"/>
      <c r="AL268" s="60"/>
      <c r="AM268" s="60"/>
      <c r="AN268" s="60"/>
      <c r="AO268" s="60"/>
      <c r="AP268" s="60"/>
      <c r="AQ268" s="60"/>
    </row>
    <row r="269" spans="15:43" ht="12.75" x14ac:dyDescent="0.2">
      <c r="O269" s="60"/>
      <c r="P269" s="60"/>
      <c r="Q269" s="60"/>
      <c r="R269" s="60"/>
      <c r="S269" s="60"/>
      <c r="T269" s="60"/>
      <c r="U269" s="60"/>
      <c r="V269" s="60"/>
      <c r="W269" s="60"/>
      <c r="X269" s="60"/>
      <c r="Y269" s="60"/>
      <c r="Z269" s="60"/>
      <c r="AA269" s="60"/>
      <c r="AB269" s="60"/>
      <c r="AC269" s="60"/>
      <c r="AD269" s="60"/>
      <c r="AE269" s="60"/>
      <c r="AF269" s="60"/>
      <c r="AG269" s="60"/>
      <c r="AH269" s="60"/>
      <c r="AI269" s="60"/>
      <c r="AJ269" s="60"/>
      <c r="AK269" s="60"/>
      <c r="AL269" s="60"/>
      <c r="AM269" s="60"/>
      <c r="AN269" s="60"/>
      <c r="AO269" s="60"/>
      <c r="AP269" s="60"/>
      <c r="AQ269" s="60"/>
    </row>
    <row r="270" spans="15:43" ht="12.75" x14ac:dyDescent="0.2">
      <c r="O270" s="60"/>
      <c r="P270" s="60"/>
      <c r="Q270" s="60"/>
      <c r="R270" s="60"/>
      <c r="S270" s="60"/>
      <c r="T270" s="60"/>
      <c r="U270" s="60"/>
      <c r="V270" s="60"/>
      <c r="W270" s="60"/>
      <c r="X270" s="60"/>
      <c r="Y270" s="60"/>
      <c r="Z270" s="60"/>
      <c r="AA270" s="60"/>
      <c r="AB270" s="60"/>
      <c r="AC270" s="60"/>
      <c r="AD270" s="60"/>
      <c r="AE270" s="60"/>
      <c r="AF270" s="60"/>
      <c r="AG270" s="60"/>
      <c r="AH270" s="60"/>
      <c r="AI270" s="60"/>
      <c r="AJ270" s="60"/>
      <c r="AK270" s="60"/>
      <c r="AL270" s="60"/>
      <c r="AM270" s="60"/>
      <c r="AN270" s="60"/>
      <c r="AO270" s="60"/>
      <c r="AP270" s="60"/>
      <c r="AQ270" s="60"/>
    </row>
    <row r="271" spans="15:43" ht="12.75" x14ac:dyDescent="0.2">
      <c r="O271" s="60"/>
      <c r="P271" s="60"/>
      <c r="Q271" s="60"/>
      <c r="R271" s="60"/>
      <c r="S271" s="60"/>
      <c r="T271" s="60"/>
      <c r="U271" s="60"/>
      <c r="V271" s="60"/>
      <c r="W271" s="60"/>
      <c r="X271" s="60"/>
      <c r="Y271" s="60"/>
      <c r="Z271" s="60"/>
      <c r="AA271" s="60"/>
      <c r="AB271" s="60"/>
      <c r="AC271" s="60"/>
      <c r="AD271" s="60"/>
      <c r="AE271" s="60"/>
      <c r="AF271" s="60"/>
      <c r="AG271" s="60"/>
      <c r="AH271" s="60"/>
      <c r="AI271" s="60"/>
      <c r="AJ271" s="60"/>
      <c r="AK271" s="60"/>
      <c r="AL271" s="60"/>
      <c r="AM271" s="60"/>
      <c r="AN271" s="60"/>
      <c r="AO271" s="60"/>
      <c r="AP271" s="60"/>
      <c r="AQ271" s="60"/>
    </row>
    <row r="272" spans="15:43" ht="12.75" x14ac:dyDescent="0.2">
      <c r="O272" s="60"/>
      <c r="P272" s="60"/>
      <c r="Q272" s="60"/>
      <c r="R272" s="60"/>
      <c r="S272" s="60"/>
      <c r="T272" s="60"/>
      <c r="U272" s="60"/>
      <c r="V272" s="60"/>
      <c r="W272" s="60"/>
      <c r="X272" s="60"/>
      <c r="Y272" s="60"/>
      <c r="Z272" s="60"/>
      <c r="AA272" s="60"/>
      <c r="AB272" s="60"/>
      <c r="AC272" s="60"/>
      <c r="AD272" s="60"/>
      <c r="AE272" s="60"/>
      <c r="AF272" s="60"/>
      <c r="AG272" s="60"/>
      <c r="AH272" s="60"/>
      <c r="AI272" s="60"/>
      <c r="AJ272" s="60"/>
      <c r="AK272" s="60"/>
      <c r="AL272" s="60"/>
      <c r="AM272" s="60"/>
      <c r="AN272" s="60"/>
      <c r="AO272" s="60"/>
      <c r="AP272" s="60"/>
      <c r="AQ272" s="60"/>
    </row>
    <row r="273" spans="15:43" ht="12.75" x14ac:dyDescent="0.2">
      <c r="O273" s="60"/>
      <c r="P273" s="60"/>
      <c r="Q273" s="60"/>
      <c r="R273" s="60"/>
      <c r="S273" s="60"/>
      <c r="T273" s="60"/>
      <c r="U273" s="60"/>
      <c r="V273" s="60"/>
      <c r="W273" s="60"/>
      <c r="X273" s="60"/>
      <c r="Y273" s="60"/>
      <c r="Z273" s="60"/>
      <c r="AA273" s="60"/>
      <c r="AB273" s="60"/>
      <c r="AC273" s="60"/>
      <c r="AD273" s="60"/>
      <c r="AE273" s="60"/>
      <c r="AF273" s="60"/>
      <c r="AG273" s="60"/>
      <c r="AH273" s="60"/>
      <c r="AI273" s="60"/>
      <c r="AJ273" s="60"/>
      <c r="AK273" s="60"/>
      <c r="AL273" s="60"/>
      <c r="AM273" s="60"/>
      <c r="AN273" s="60"/>
      <c r="AO273" s="60"/>
      <c r="AP273" s="60"/>
      <c r="AQ273" s="60"/>
    </row>
    <row r="274" spans="15:43" ht="12.75" x14ac:dyDescent="0.2">
      <c r="O274" s="60"/>
      <c r="P274" s="60"/>
      <c r="Q274" s="60"/>
      <c r="R274" s="60"/>
      <c r="S274" s="60"/>
      <c r="T274" s="60"/>
      <c r="U274" s="60"/>
      <c r="V274" s="60"/>
      <c r="W274" s="60"/>
      <c r="X274" s="60"/>
      <c r="Y274" s="60"/>
      <c r="Z274" s="60"/>
      <c r="AA274" s="60"/>
      <c r="AB274" s="60"/>
      <c r="AC274" s="60"/>
      <c r="AD274" s="60"/>
      <c r="AE274" s="60"/>
      <c r="AF274" s="60"/>
      <c r="AG274" s="60"/>
      <c r="AH274" s="60"/>
      <c r="AI274" s="60"/>
      <c r="AJ274" s="60"/>
      <c r="AK274" s="60"/>
      <c r="AL274" s="60"/>
      <c r="AM274" s="60"/>
      <c r="AN274" s="60"/>
      <c r="AO274" s="60"/>
      <c r="AP274" s="60"/>
      <c r="AQ274" s="60"/>
    </row>
    <row r="275" spans="15:43" ht="12.75" x14ac:dyDescent="0.2">
      <c r="O275" s="60"/>
      <c r="P275" s="60"/>
      <c r="Q275" s="60"/>
      <c r="R275" s="60"/>
      <c r="S275" s="60"/>
      <c r="T275" s="60"/>
      <c r="U275" s="60"/>
      <c r="V275" s="60"/>
      <c r="W275" s="60"/>
      <c r="X275" s="60"/>
      <c r="Y275" s="60"/>
      <c r="Z275" s="60"/>
      <c r="AA275" s="60"/>
      <c r="AB275" s="60"/>
      <c r="AC275" s="60"/>
      <c r="AD275" s="60"/>
      <c r="AE275" s="60"/>
      <c r="AF275" s="60"/>
      <c r="AG275" s="60"/>
      <c r="AH275" s="60"/>
      <c r="AI275" s="60"/>
      <c r="AJ275" s="60"/>
      <c r="AK275" s="60"/>
      <c r="AL275" s="60"/>
      <c r="AM275" s="60"/>
      <c r="AN275" s="60"/>
      <c r="AO275" s="60"/>
      <c r="AP275" s="60"/>
      <c r="AQ275" s="60"/>
    </row>
    <row r="276" spans="15:43" ht="12.75" x14ac:dyDescent="0.2">
      <c r="O276" s="60"/>
      <c r="P276" s="60"/>
      <c r="Q276" s="60"/>
      <c r="R276" s="60"/>
      <c r="S276" s="60"/>
      <c r="T276" s="60"/>
      <c r="U276" s="60"/>
      <c r="V276" s="60"/>
      <c r="W276" s="60"/>
      <c r="X276" s="60"/>
      <c r="Y276" s="60"/>
      <c r="Z276" s="60"/>
      <c r="AA276" s="60"/>
      <c r="AB276" s="60"/>
      <c r="AC276" s="60"/>
      <c r="AD276" s="60"/>
      <c r="AE276" s="60"/>
      <c r="AF276" s="60"/>
      <c r="AG276" s="60"/>
      <c r="AH276" s="60"/>
      <c r="AI276" s="60"/>
      <c r="AJ276" s="60"/>
      <c r="AK276" s="60"/>
      <c r="AL276" s="60"/>
      <c r="AM276" s="60"/>
      <c r="AN276" s="60"/>
      <c r="AO276" s="60"/>
      <c r="AP276" s="60"/>
      <c r="AQ276" s="60"/>
    </row>
    <row r="277" spans="15:43" ht="12.75" x14ac:dyDescent="0.2">
      <c r="O277" s="60"/>
      <c r="P277" s="60"/>
      <c r="Q277" s="60"/>
      <c r="R277" s="60"/>
      <c r="S277" s="60"/>
      <c r="T277" s="60"/>
      <c r="U277" s="60"/>
      <c r="V277" s="60"/>
      <c r="W277" s="60"/>
      <c r="X277" s="60"/>
      <c r="Y277" s="60"/>
      <c r="Z277" s="60"/>
      <c r="AA277" s="60"/>
      <c r="AB277" s="60"/>
      <c r="AC277" s="60"/>
      <c r="AD277" s="60"/>
      <c r="AE277" s="60"/>
      <c r="AF277" s="60"/>
      <c r="AG277" s="60"/>
      <c r="AH277" s="60"/>
      <c r="AI277" s="60"/>
      <c r="AJ277" s="60"/>
      <c r="AK277" s="60"/>
      <c r="AL277" s="60"/>
      <c r="AM277" s="60"/>
      <c r="AN277" s="60"/>
      <c r="AO277" s="60"/>
      <c r="AP277" s="60"/>
      <c r="AQ277" s="60"/>
    </row>
    <row r="278" spans="15:43" ht="12.75" x14ac:dyDescent="0.2">
      <c r="O278" s="60"/>
      <c r="P278" s="60"/>
      <c r="Q278" s="60"/>
      <c r="R278" s="60"/>
      <c r="S278" s="60"/>
      <c r="T278" s="60"/>
      <c r="U278" s="60"/>
      <c r="V278" s="60"/>
      <c r="W278" s="60"/>
      <c r="X278" s="60"/>
      <c r="Y278" s="60"/>
      <c r="Z278" s="60"/>
      <c r="AA278" s="60"/>
      <c r="AB278" s="60"/>
      <c r="AC278" s="60"/>
      <c r="AD278" s="60"/>
      <c r="AE278" s="60"/>
      <c r="AF278" s="60"/>
      <c r="AG278" s="60"/>
      <c r="AH278" s="60"/>
      <c r="AI278" s="60"/>
      <c r="AJ278" s="60"/>
      <c r="AK278" s="60"/>
      <c r="AL278" s="60"/>
      <c r="AM278" s="60"/>
      <c r="AN278" s="60"/>
      <c r="AO278" s="60"/>
      <c r="AP278" s="60"/>
      <c r="AQ278" s="60"/>
    </row>
    <row r="279" spans="15:43" ht="12.75" x14ac:dyDescent="0.2">
      <c r="O279" s="60"/>
      <c r="P279" s="60"/>
      <c r="Q279" s="60"/>
      <c r="R279" s="60"/>
      <c r="S279" s="60"/>
      <c r="T279" s="60"/>
      <c r="U279" s="60"/>
      <c r="V279" s="60"/>
      <c r="W279" s="60"/>
      <c r="X279" s="60"/>
      <c r="Y279" s="60"/>
      <c r="Z279" s="60"/>
      <c r="AA279" s="60"/>
      <c r="AB279" s="60"/>
      <c r="AC279" s="60"/>
      <c r="AD279" s="60"/>
      <c r="AE279" s="60"/>
      <c r="AF279" s="60"/>
      <c r="AG279" s="60"/>
      <c r="AH279" s="60"/>
      <c r="AI279" s="60"/>
      <c r="AJ279" s="60"/>
      <c r="AK279" s="60"/>
      <c r="AL279" s="60"/>
      <c r="AM279" s="60"/>
      <c r="AN279" s="60"/>
      <c r="AO279" s="60"/>
      <c r="AP279" s="60"/>
      <c r="AQ279" s="60"/>
    </row>
    <row r="280" spans="15:43" ht="12.75" x14ac:dyDescent="0.2">
      <c r="O280" s="60"/>
      <c r="P280" s="60"/>
      <c r="Q280" s="60"/>
      <c r="R280" s="60"/>
      <c r="S280" s="60"/>
      <c r="T280" s="60"/>
      <c r="U280" s="60"/>
      <c r="V280" s="60"/>
      <c r="W280" s="60"/>
      <c r="X280" s="60"/>
      <c r="Y280" s="60"/>
      <c r="Z280" s="60"/>
      <c r="AA280" s="60"/>
      <c r="AB280" s="60"/>
      <c r="AC280" s="60"/>
      <c r="AD280" s="60"/>
      <c r="AE280" s="60"/>
      <c r="AF280" s="60"/>
      <c r="AG280" s="60"/>
      <c r="AH280" s="60"/>
      <c r="AI280" s="60"/>
      <c r="AJ280" s="60"/>
      <c r="AK280" s="60"/>
      <c r="AL280" s="60"/>
      <c r="AM280" s="60"/>
      <c r="AN280" s="60"/>
      <c r="AO280" s="60"/>
      <c r="AP280" s="60"/>
      <c r="AQ280" s="60"/>
    </row>
    <row r="281" spans="15:43" ht="12.75" x14ac:dyDescent="0.2">
      <c r="O281" s="60"/>
      <c r="P281" s="60"/>
      <c r="Q281" s="60"/>
      <c r="R281" s="60"/>
      <c r="S281" s="60"/>
      <c r="T281" s="60"/>
      <c r="U281" s="60"/>
      <c r="V281" s="60"/>
      <c r="W281" s="60"/>
      <c r="X281" s="60"/>
      <c r="Y281" s="60"/>
      <c r="Z281" s="60"/>
      <c r="AA281" s="60"/>
      <c r="AB281" s="60"/>
      <c r="AC281" s="60"/>
      <c r="AD281" s="60"/>
      <c r="AE281" s="60"/>
      <c r="AF281" s="60"/>
      <c r="AG281" s="60"/>
      <c r="AH281" s="60"/>
      <c r="AI281" s="60"/>
      <c r="AJ281" s="60"/>
      <c r="AK281" s="60"/>
      <c r="AL281" s="60"/>
      <c r="AM281" s="60"/>
      <c r="AN281" s="60"/>
      <c r="AO281" s="60"/>
      <c r="AP281" s="60"/>
      <c r="AQ281" s="60"/>
    </row>
    <row r="282" spans="15:43" ht="12.75" x14ac:dyDescent="0.2">
      <c r="O282" s="60"/>
      <c r="P282" s="60"/>
      <c r="Q282" s="60"/>
      <c r="R282" s="60"/>
      <c r="S282" s="60"/>
      <c r="T282" s="60"/>
      <c r="U282" s="60"/>
      <c r="V282" s="60"/>
      <c r="W282" s="60"/>
      <c r="X282" s="60"/>
      <c r="Y282" s="60"/>
      <c r="Z282" s="60"/>
      <c r="AA282" s="60"/>
      <c r="AB282" s="60"/>
      <c r="AC282" s="60"/>
      <c r="AD282" s="60"/>
      <c r="AE282" s="60"/>
      <c r="AF282" s="60"/>
      <c r="AG282" s="60"/>
      <c r="AH282" s="60"/>
      <c r="AI282" s="60"/>
      <c r="AJ282" s="60"/>
      <c r="AK282" s="60"/>
      <c r="AL282" s="60"/>
      <c r="AM282" s="60"/>
      <c r="AN282" s="60"/>
      <c r="AO282" s="60"/>
      <c r="AP282" s="60"/>
      <c r="AQ282" s="60"/>
    </row>
    <row r="283" spans="15:43" ht="12.75" x14ac:dyDescent="0.2">
      <c r="O283" s="60"/>
      <c r="P283" s="60"/>
      <c r="Q283" s="60"/>
      <c r="R283" s="60"/>
      <c r="S283" s="60"/>
      <c r="T283" s="60"/>
      <c r="U283" s="60"/>
      <c r="V283" s="60"/>
      <c r="W283" s="60"/>
      <c r="X283" s="60"/>
      <c r="Y283" s="60"/>
      <c r="Z283" s="60"/>
      <c r="AA283" s="60"/>
      <c r="AB283" s="60"/>
      <c r="AC283" s="60"/>
      <c r="AD283" s="60"/>
      <c r="AE283" s="60"/>
      <c r="AF283" s="60"/>
      <c r="AG283" s="60"/>
      <c r="AH283" s="60"/>
      <c r="AI283" s="60"/>
      <c r="AJ283" s="60"/>
      <c r="AK283" s="60"/>
      <c r="AL283" s="60"/>
      <c r="AM283" s="60"/>
      <c r="AN283" s="60"/>
      <c r="AO283" s="60"/>
      <c r="AP283" s="60"/>
      <c r="AQ283" s="60"/>
    </row>
    <row r="284" spans="15:43" ht="12.75" x14ac:dyDescent="0.2">
      <c r="O284" s="60"/>
      <c r="P284" s="60"/>
      <c r="Q284" s="60"/>
      <c r="R284" s="60"/>
      <c r="S284" s="60"/>
      <c r="T284" s="60"/>
      <c r="U284" s="60"/>
      <c r="V284" s="60"/>
      <c r="W284" s="60"/>
      <c r="X284" s="60"/>
      <c r="Y284" s="60"/>
      <c r="Z284" s="60"/>
      <c r="AA284" s="60"/>
      <c r="AB284" s="60"/>
      <c r="AC284" s="60"/>
      <c r="AD284" s="60"/>
      <c r="AE284" s="60"/>
      <c r="AF284" s="60"/>
      <c r="AG284" s="60"/>
      <c r="AH284" s="60"/>
      <c r="AI284" s="60"/>
      <c r="AJ284" s="60"/>
      <c r="AK284" s="60"/>
      <c r="AL284" s="60"/>
      <c r="AM284" s="60"/>
      <c r="AN284" s="60"/>
      <c r="AO284" s="60"/>
      <c r="AP284" s="60"/>
      <c r="AQ284" s="60"/>
    </row>
    <row r="285" spans="15:43" ht="12.75" x14ac:dyDescent="0.2">
      <c r="O285" s="60"/>
      <c r="P285" s="60"/>
      <c r="Q285" s="60"/>
      <c r="R285" s="60"/>
      <c r="S285" s="60"/>
      <c r="T285" s="60"/>
      <c r="U285" s="60"/>
      <c r="V285" s="60"/>
      <c r="W285" s="60"/>
      <c r="X285" s="60"/>
      <c r="Y285" s="60"/>
      <c r="Z285" s="60"/>
      <c r="AA285" s="60"/>
      <c r="AB285" s="60"/>
      <c r="AC285" s="60"/>
      <c r="AD285" s="60"/>
      <c r="AE285" s="60"/>
      <c r="AF285" s="60"/>
      <c r="AG285" s="60"/>
      <c r="AH285" s="60"/>
      <c r="AI285" s="60"/>
      <c r="AJ285" s="60"/>
      <c r="AK285" s="60"/>
      <c r="AL285" s="60"/>
      <c r="AM285" s="60"/>
      <c r="AN285" s="60"/>
      <c r="AO285" s="60"/>
      <c r="AP285" s="60"/>
      <c r="AQ285" s="60"/>
    </row>
    <row r="286" spans="15:43" ht="12.75" x14ac:dyDescent="0.2">
      <c r="O286" s="60"/>
      <c r="P286" s="60"/>
      <c r="Q286" s="60"/>
      <c r="R286" s="60"/>
      <c r="S286" s="60"/>
      <c r="T286" s="60"/>
      <c r="U286" s="60"/>
      <c r="V286" s="60"/>
      <c r="W286" s="60"/>
      <c r="X286" s="60"/>
      <c r="Y286" s="60"/>
      <c r="Z286" s="60"/>
      <c r="AA286" s="60"/>
      <c r="AB286" s="60"/>
      <c r="AC286" s="60"/>
      <c r="AD286" s="60"/>
      <c r="AE286" s="60"/>
      <c r="AF286" s="60"/>
      <c r="AG286" s="60"/>
      <c r="AH286" s="60"/>
      <c r="AI286" s="60"/>
      <c r="AJ286" s="60"/>
      <c r="AK286" s="60"/>
      <c r="AL286" s="60"/>
      <c r="AM286" s="60"/>
      <c r="AN286" s="60"/>
      <c r="AO286" s="60"/>
      <c r="AP286" s="60"/>
      <c r="AQ286" s="60"/>
    </row>
    <row r="287" spans="15:43" ht="12.75" x14ac:dyDescent="0.2">
      <c r="O287" s="60"/>
      <c r="P287" s="60"/>
      <c r="Q287" s="60"/>
      <c r="R287" s="60"/>
      <c r="S287" s="60"/>
      <c r="T287" s="60"/>
      <c r="U287" s="60"/>
      <c r="V287" s="60"/>
      <c r="W287" s="60"/>
      <c r="X287" s="60"/>
      <c r="Y287" s="60"/>
      <c r="Z287" s="60"/>
      <c r="AA287" s="60"/>
      <c r="AB287" s="60"/>
      <c r="AC287" s="60"/>
      <c r="AD287" s="60"/>
      <c r="AE287" s="60"/>
      <c r="AF287" s="60"/>
      <c r="AG287" s="60"/>
      <c r="AH287" s="60"/>
      <c r="AI287" s="60"/>
      <c r="AJ287" s="60"/>
      <c r="AK287" s="60"/>
      <c r="AL287" s="60"/>
      <c r="AM287" s="60"/>
      <c r="AN287" s="60"/>
      <c r="AO287" s="60"/>
      <c r="AP287" s="60"/>
      <c r="AQ287" s="60"/>
    </row>
    <row r="288" spans="15:43" ht="12.75" x14ac:dyDescent="0.2">
      <c r="O288" s="60"/>
      <c r="P288" s="60"/>
      <c r="Q288" s="60"/>
      <c r="R288" s="60"/>
      <c r="S288" s="60"/>
      <c r="T288" s="60"/>
      <c r="U288" s="60"/>
      <c r="V288" s="60"/>
      <c r="W288" s="60"/>
      <c r="X288" s="60"/>
      <c r="Y288" s="60"/>
      <c r="Z288" s="60"/>
      <c r="AA288" s="60"/>
      <c r="AB288" s="60"/>
      <c r="AC288" s="60"/>
      <c r="AD288" s="60"/>
      <c r="AE288" s="60"/>
      <c r="AF288" s="60"/>
      <c r="AG288" s="60"/>
      <c r="AH288" s="60"/>
      <c r="AI288" s="60"/>
      <c r="AJ288" s="60"/>
      <c r="AK288" s="60"/>
      <c r="AL288" s="60"/>
      <c r="AM288" s="60"/>
      <c r="AN288" s="60"/>
      <c r="AO288" s="60"/>
      <c r="AP288" s="60"/>
      <c r="AQ288" s="60"/>
    </row>
    <row r="289" spans="15:43" ht="12.75" x14ac:dyDescent="0.2">
      <c r="O289" s="60"/>
      <c r="P289" s="60"/>
      <c r="Q289" s="60"/>
      <c r="R289" s="60"/>
      <c r="S289" s="60"/>
      <c r="T289" s="60"/>
      <c r="U289" s="60"/>
      <c r="V289" s="60"/>
      <c r="W289" s="60"/>
      <c r="X289" s="60"/>
      <c r="Y289" s="60"/>
      <c r="Z289" s="60"/>
      <c r="AA289" s="60"/>
      <c r="AB289" s="60"/>
      <c r="AC289" s="60"/>
      <c r="AD289" s="60"/>
      <c r="AE289" s="60"/>
      <c r="AF289" s="60"/>
      <c r="AG289" s="60"/>
      <c r="AH289" s="60"/>
      <c r="AI289" s="60"/>
      <c r="AJ289" s="60"/>
      <c r="AK289" s="60"/>
      <c r="AL289" s="60"/>
      <c r="AM289" s="60"/>
      <c r="AN289" s="60"/>
      <c r="AO289" s="60"/>
      <c r="AP289" s="60"/>
      <c r="AQ289" s="60"/>
    </row>
    <row r="290" spans="15:43" ht="12.75" x14ac:dyDescent="0.2">
      <c r="O290" s="60"/>
      <c r="P290" s="60"/>
      <c r="Q290" s="60"/>
      <c r="R290" s="60"/>
      <c r="S290" s="60"/>
      <c r="T290" s="60"/>
      <c r="U290" s="60"/>
      <c r="V290" s="60"/>
      <c r="W290" s="60"/>
      <c r="X290" s="60"/>
      <c r="Y290" s="60"/>
      <c r="Z290" s="60"/>
      <c r="AA290" s="60"/>
      <c r="AB290" s="60"/>
      <c r="AC290" s="60"/>
      <c r="AD290" s="60"/>
      <c r="AE290" s="60"/>
      <c r="AF290" s="60"/>
      <c r="AG290" s="60"/>
      <c r="AH290" s="60"/>
      <c r="AI290" s="60"/>
      <c r="AJ290" s="60"/>
      <c r="AK290" s="60"/>
      <c r="AL290" s="60"/>
      <c r="AM290" s="60"/>
      <c r="AN290" s="60"/>
      <c r="AO290" s="60"/>
      <c r="AP290" s="60"/>
      <c r="AQ290" s="60"/>
    </row>
    <row r="291" spans="15:43" ht="12.75" x14ac:dyDescent="0.2">
      <c r="O291" s="60"/>
      <c r="P291" s="60"/>
      <c r="Q291" s="60"/>
      <c r="R291" s="60"/>
      <c r="S291" s="60"/>
      <c r="T291" s="60"/>
      <c r="U291" s="60"/>
      <c r="V291" s="60"/>
      <c r="W291" s="60"/>
      <c r="X291" s="60"/>
      <c r="Y291" s="60"/>
      <c r="Z291" s="60"/>
      <c r="AA291" s="60"/>
      <c r="AB291" s="60"/>
      <c r="AC291" s="60"/>
      <c r="AD291" s="60"/>
      <c r="AE291" s="60"/>
      <c r="AF291" s="60"/>
      <c r="AG291" s="60"/>
      <c r="AH291" s="60"/>
      <c r="AI291" s="60"/>
      <c r="AJ291" s="60"/>
      <c r="AK291" s="60"/>
      <c r="AL291" s="60"/>
      <c r="AM291" s="60"/>
      <c r="AN291" s="60"/>
      <c r="AO291" s="60"/>
      <c r="AP291" s="60"/>
      <c r="AQ291" s="60"/>
    </row>
    <row r="292" spans="15:43" ht="12.75" x14ac:dyDescent="0.2">
      <c r="O292" s="60"/>
      <c r="P292" s="60"/>
      <c r="Q292" s="60"/>
      <c r="R292" s="60"/>
      <c r="S292" s="60"/>
      <c r="T292" s="60"/>
      <c r="U292" s="60"/>
      <c r="V292" s="60"/>
      <c r="W292" s="60"/>
      <c r="X292" s="60"/>
      <c r="Y292" s="60"/>
      <c r="Z292" s="60"/>
      <c r="AA292" s="60"/>
      <c r="AB292" s="60"/>
      <c r="AC292" s="60"/>
      <c r="AD292" s="60"/>
      <c r="AE292" s="60"/>
      <c r="AF292" s="60"/>
      <c r="AG292" s="60"/>
      <c r="AH292" s="60"/>
      <c r="AI292" s="60"/>
      <c r="AJ292" s="60"/>
      <c r="AK292" s="60"/>
      <c r="AL292" s="60"/>
      <c r="AM292" s="60"/>
      <c r="AN292" s="60"/>
      <c r="AO292" s="60"/>
      <c r="AP292" s="60"/>
      <c r="AQ292" s="60"/>
    </row>
    <row r="293" spans="15:43" ht="12.75" x14ac:dyDescent="0.2">
      <c r="O293" s="60"/>
      <c r="P293" s="60"/>
      <c r="Q293" s="60"/>
      <c r="R293" s="60"/>
      <c r="S293" s="60"/>
      <c r="T293" s="60"/>
      <c r="U293" s="60"/>
      <c r="V293" s="60"/>
      <c r="W293" s="60"/>
      <c r="X293" s="60"/>
      <c r="Y293" s="60"/>
      <c r="Z293" s="60"/>
      <c r="AA293" s="60"/>
      <c r="AB293" s="60"/>
      <c r="AC293" s="60"/>
      <c r="AD293" s="60"/>
      <c r="AE293" s="60"/>
      <c r="AF293" s="60"/>
      <c r="AG293" s="60"/>
      <c r="AH293" s="60"/>
      <c r="AI293" s="60"/>
      <c r="AJ293" s="60"/>
      <c r="AK293" s="60"/>
      <c r="AL293" s="60"/>
      <c r="AM293" s="60"/>
      <c r="AN293" s="60"/>
      <c r="AO293" s="60"/>
      <c r="AP293" s="60"/>
      <c r="AQ293" s="60"/>
    </row>
    <row r="294" spans="15:43" ht="12.75" x14ac:dyDescent="0.2">
      <c r="O294" s="60"/>
      <c r="P294" s="60"/>
      <c r="Q294" s="60"/>
      <c r="R294" s="60"/>
      <c r="S294" s="60"/>
      <c r="T294" s="60"/>
      <c r="U294" s="60"/>
      <c r="V294" s="60"/>
      <c r="W294" s="60"/>
      <c r="X294" s="60"/>
      <c r="Y294" s="60"/>
      <c r="Z294" s="60"/>
      <c r="AA294" s="60"/>
      <c r="AB294" s="60"/>
      <c r="AC294" s="60"/>
      <c r="AD294" s="60"/>
      <c r="AE294" s="60"/>
      <c r="AF294" s="60"/>
      <c r="AG294" s="60"/>
      <c r="AH294" s="60"/>
      <c r="AI294" s="60"/>
      <c r="AJ294" s="60"/>
      <c r="AK294" s="60"/>
      <c r="AL294" s="60"/>
      <c r="AM294" s="60"/>
      <c r="AN294" s="60"/>
      <c r="AO294" s="60"/>
      <c r="AP294" s="60"/>
      <c r="AQ294" s="60"/>
    </row>
    <row r="295" spans="15:43" ht="12.75" x14ac:dyDescent="0.2">
      <c r="O295" s="60"/>
      <c r="P295" s="60"/>
      <c r="Q295" s="60"/>
      <c r="R295" s="60"/>
      <c r="S295" s="60"/>
      <c r="T295" s="60"/>
      <c r="U295" s="60"/>
      <c r="V295" s="60"/>
      <c r="W295" s="60"/>
      <c r="X295" s="60"/>
      <c r="Y295" s="60"/>
      <c r="Z295" s="60"/>
      <c r="AA295" s="60"/>
      <c r="AB295" s="60"/>
      <c r="AC295" s="60"/>
      <c r="AD295" s="60"/>
      <c r="AE295" s="60"/>
      <c r="AF295" s="60"/>
      <c r="AG295" s="60"/>
      <c r="AH295" s="60"/>
      <c r="AI295" s="60"/>
      <c r="AJ295" s="60"/>
      <c r="AK295" s="60"/>
      <c r="AL295" s="60"/>
      <c r="AM295" s="60"/>
      <c r="AN295" s="60"/>
      <c r="AO295" s="60"/>
      <c r="AP295" s="60"/>
      <c r="AQ295" s="60"/>
    </row>
    <row r="296" spans="15:43" ht="12.75" x14ac:dyDescent="0.2">
      <c r="O296" s="60"/>
      <c r="P296" s="60"/>
      <c r="Q296" s="60"/>
      <c r="R296" s="60"/>
      <c r="S296" s="60"/>
      <c r="T296" s="60"/>
      <c r="U296" s="60"/>
      <c r="V296" s="60"/>
      <c r="W296" s="60"/>
      <c r="X296" s="60"/>
      <c r="Y296" s="60"/>
      <c r="Z296" s="60"/>
      <c r="AA296" s="60"/>
      <c r="AB296" s="60"/>
      <c r="AC296" s="60"/>
      <c r="AD296" s="60"/>
      <c r="AE296" s="60"/>
      <c r="AF296" s="60"/>
      <c r="AG296" s="60"/>
      <c r="AH296" s="60"/>
      <c r="AI296" s="60"/>
      <c r="AJ296" s="60"/>
      <c r="AK296" s="60"/>
      <c r="AL296" s="60"/>
      <c r="AM296" s="60"/>
      <c r="AN296" s="60"/>
      <c r="AO296" s="60"/>
      <c r="AP296" s="60"/>
      <c r="AQ296" s="60"/>
    </row>
    <row r="297" spans="15:43" ht="12.75" x14ac:dyDescent="0.2">
      <c r="O297" s="60"/>
      <c r="P297" s="60"/>
      <c r="Q297" s="60"/>
      <c r="R297" s="60"/>
      <c r="S297" s="60"/>
      <c r="T297" s="60"/>
      <c r="U297" s="60"/>
      <c r="V297" s="60"/>
      <c r="W297" s="60"/>
      <c r="X297" s="60"/>
      <c r="Y297" s="60"/>
      <c r="Z297" s="60"/>
      <c r="AA297" s="60"/>
      <c r="AB297" s="60"/>
      <c r="AC297" s="60"/>
      <c r="AD297" s="60"/>
      <c r="AE297" s="60"/>
      <c r="AF297" s="60"/>
      <c r="AG297" s="60"/>
      <c r="AH297" s="60"/>
      <c r="AI297" s="60"/>
      <c r="AJ297" s="60"/>
      <c r="AK297" s="60"/>
      <c r="AL297" s="60"/>
      <c r="AM297" s="60"/>
      <c r="AN297" s="60"/>
      <c r="AO297" s="60"/>
      <c r="AP297" s="60"/>
      <c r="AQ297" s="60"/>
    </row>
    <row r="298" spans="15:43" ht="12.75" x14ac:dyDescent="0.2">
      <c r="O298" s="60"/>
      <c r="P298" s="60"/>
      <c r="Q298" s="60"/>
      <c r="R298" s="60"/>
      <c r="S298" s="60"/>
      <c r="T298" s="60"/>
      <c r="U298" s="60"/>
      <c r="V298" s="60"/>
      <c r="W298" s="60"/>
      <c r="X298" s="60"/>
      <c r="Y298" s="60"/>
      <c r="Z298" s="60"/>
      <c r="AA298" s="60"/>
      <c r="AB298" s="60"/>
      <c r="AC298" s="60"/>
      <c r="AD298" s="60"/>
      <c r="AE298" s="60"/>
      <c r="AF298" s="60"/>
      <c r="AG298" s="60"/>
      <c r="AH298" s="60"/>
      <c r="AI298" s="60"/>
      <c r="AJ298" s="60"/>
      <c r="AK298" s="60"/>
      <c r="AL298" s="60"/>
      <c r="AM298" s="60"/>
      <c r="AN298" s="60"/>
      <c r="AO298" s="60"/>
      <c r="AP298" s="60"/>
      <c r="AQ298" s="60"/>
    </row>
    <row r="299" spans="15:43" ht="12.75" x14ac:dyDescent="0.2">
      <c r="O299" s="60"/>
      <c r="P299" s="60"/>
      <c r="Q299" s="60"/>
      <c r="R299" s="60"/>
      <c r="S299" s="60"/>
      <c r="T299" s="60"/>
      <c r="U299" s="60"/>
      <c r="V299" s="60"/>
      <c r="W299" s="60"/>
      <c r="X299" s="60"/>
      <c r="Y299" s="60"/>
      <c r="Z299" s="60"/>
      <c r="AA299" s="60"/>
      <c r="AB299" s="60"/>
      <c r="AC299" s="60"/>
      <c r="AD299" s="60"/>
      <c r="AE299" s="60"/>
      <c r="AF299" s="60"/>
      <c r="AG299" s="60"/>
      <c r="AH299" s="60"/>
      <c r="AI299" s="60"/>
      <c r="AJ299" s="60"/>
      <c r="AK299" s="60"/>
      <c r="AL299" s="60"/>
      <c r="AM299" s="60"/>
      <c r="AN299" s="60"/>
      <c r="AO299" s="60"/>
      <c r="AP299" s="60"/>
      <c r="AQ299" s="60"/>
    </row>
    <row r="300" spans="15:43" ht="12.75" x14ac:dyDescent="0.2">
      <c r="O300" s="60"/>
      <c r="P300" s="60"/>
      <c r="Q300" s="60"/>
      <c r="R300" s="60"/>
      <c r="S300" s="60"/>
      <c r="T300" s="60"/>
      <c r="U300" s="60"/>
      <c r="V300" s="60"/>
      <c r="W300" s="60"/>
      <c r="X300" s="60"/>
      <c r="Y300" s="60"/>
      <c r="Z300" s="60"/>
      <c r="AA300" s="60"/>
      <c r="AB300" s="60"/>
      <c r="AC300" s="60"/>
      <c r="AD300" s="60"/>
      <c r="AE300" s="60"/>
      <c r="AF300" s="60"/>
      <c r="AG300" s="60"/>
      <c r="AH300" s="60"/>
      <c r="AI300" s="60"/>
      <c r="AJ300" s="60"/>
      <c r="AK300" s="60"/>
      <c r="AL300" s="60"/>
      <c r="AM300" s="60"/>
      <c r="AN300" s="60"/>
      <c r="AO300" s="60"/>
      <c r="AP300" s="60"/>
      <c r="AQ300" s="60"/>
    </row>
    <row r="301" spans="15:43" ht="12.75" x14ac:dyDescent="0.2">
      <c r="O301" s="60"/>
      <c r="P301" s="60"/>
      <c r="Q301" s="60"/>
      <c r="R301" s="60"/>
      <c r="S301" s="60"/>
      <c r="T301" s="60"/>
      <c r="U301" s="60"/>
      <c r="V301" s="60"/>
      <c r="W301" s="60"/>
      <c r="X301" s="60"/>
      <c r="Y301" s="60"/>
      <c r="Z301" s="60"/>
      <c r="AA301" s="60"/>
      <c r="AB301" s="60"/>
      <c r="AC301" s="60"/>
      <c r="AD301" s="60"/>
      <c r="AE301" s="60"/>
      <c r="AF301" s="60"/>
      <c r="AG301" s="60"/>
      <c r="AH301" s="60"/>
      <c r="AI301" s="60"/>
      <c r="AJ301" s="60"/>
      <c r="AK301" s="60"/>
      <c r="AL301" s="60"/>
      <c r="AM301" s="60"/>
      <c r="AN301" s="60"/>
      <c r="AO301" s="60"/>
      <c r="AP301" s="60"/>
      <c r="AQ301" s="60"/>
    </row>
    <row r="302" spans="15:43" ht="12.75" x14ac:dyDescent="0.2">
      <c r="O302" s="60"/>
      <c r="P302" s="60"/>
      <c r="Q302" s="60"/>
      <c r="R302" s="60"/>
      <c r="S302" s="60"/>
      <c r="T302" s="60"/>
      <c r="U302" s="60"/>
      <c r="V302" s="60"/>
      <c r="W302" s="60"/>
      <c r="X302" s="60"/>
      <c r="Y302" s="60"/>
      <c r="Z302" s="60"/>
      <c r="AA302" s="60"/>
      <c r="AB302" s="60"/>
      <c r="AC302" s="60"/>
      <c r="AD302" s="60"/>
      <c r="AE302" s="60"/>
      <c r="AF302" s="60"/>
      <c r="AG302" s="60"/>
      <c r="AH302" s="60"/>
      <c r="AI302" s="60"/>
      <c r="AJ302" s="60"/>
      <c r="AK302" s="60"/>
      <c r="AL302" s="60"/>
      <c r="AM302" s="60"/>
      <c r="AN302" s="60"/>
      <c r="AO302" s="60"/>
      <c r="AP302" s="60"/>
      <c r="AQ302" s="60"/>
    </row>
    <row r="303" spans="15:43" ht="12.75" x14ac:dyDescent="0.2">
      <c r="O303" s="60"/>
      <c r="P303" s="60"/>
      <c r="Q303" s="60"/>
      <c r="R303" s="60"/>
      <c r="S303" s="60"/>
      <c r="T303" s="60"/>
      <c r="U303" s="60"/>
      <c r="V303" s="60"/>
      <c r="W303" s="60"/>
      <c r="X303" s="60"/>
      <c r="Y303" s="60"/>
      <c r="Z303" s="60"/>
      <c r="AA303" s="60"/>
      <c r="AB303" s="60"/>
      <c r="AC303" s="60"/>
      <c r="AD303" s="60"/>
      <c r="AE303" s="60"/>
      <c r="AF303" s="60"/>
      <c r="AG303" s="60"/>
      <c r="AH303" s="60"/>
      <c r="AI303" s="60"/>
      <c r="AJ303" s="60"/>
      <c r="AK303" s="60"/>
      <c r="AL303" s="60"/>
      <c r="AM303" s="60"/>
      <c r="AN303" s="60"/>
      <c r="AO303" s="60"/>
      <c r="AP303" s="60"/>
      <c r="AQ303" s="60"/>
    </row>
    <row r="304" spans="15:43" ht="12.75" x14ac:dyDescent="0.2">
      <c r="O304" s="60"/>
      <c r="P304" s="60"/>
      <c r="Q304" s="60"/>
      <c r="R304" s="60"/>
      <c r="S304" s="60"/>
      <c r="T304" s="60"/>
      <c r="U304" s="60"/>
      <c r="V304" s="60"/>
      <c r="W304" s="60"/>
      <c r="X304" s="60"/>
      <c r="Y304" s="60"/>
      <c r="Z304" s="60"/>
      <c r="AA304" s="60"/>
      <c r="AB304" s="60"/>
      <c r="AC304" s="60"/>
      <c r="AD304" s="60"/>
      <c r="AE304" s="60"/>
      <c r="AF304" s="60"/>
      <c r="AG304" s="60"/>
      <c r="AH304" s="60"/>
      <c r="AI304" s="60"/>
      <c r="AJ304" s="60"/>
      <c r="AK304" s="60"/>
      <c r="AL304" s="60"/>
      <c r="AM304" s="60"/>
      <c r="AN304" s="60"/>
      <c r="AO304" s="60"/>
      <c r="AP304" s="60"/>
      <c r="AQ304" s="60"/>
    </row>
    <row r="305" spans="15:43" ht="12.75" x14ac:dyDescent="0.2">
      <c r="O305" s="60"/>
      <c r="P305" s="60"/>
      <c r="Q305" s="60"/>
      <c r="R305" s="60"/>
      <c r="S305" s="60"/>
      <c r="T305" s="60"/>
      <c r="U305" s="60"/>
      <c r="V305" s="60"/>
      <c r="W305" s="60"/>
      <c r="X305" s="60"/>
      <c r="Y305" s="60"/>
      <c r="Z305" s="60"/>
      <c r="AA305" s="60"/>
      <c r="AB305" s="60"/>
      <c r="AC305" s="60"/>
      <c r="AD305" s="60"/>
      <c r="AE305" s="60"/>
      <c r="AF305" s="60"/>
      <c r="AG305" s="60"/>
      <c r="AH305" s="60"/>
      <c r="AI305" s="60"/>
      <c r="AJ305" s="60"/>
      <c r="AK305" s="60"/>
      <c r="AL305" s="60"/>
      <c r="AM305" s="60"/>
      <c r="AN305" s="60"/>
      <c r="AO305" s="60"/>
      <c r="AP305" s="60"/>
      <c r="AQ305" s="60"/>
    </row>
    <row r="306" spans="15:43" ht="12.75" x14ac:dyDescent="0.2">
      <c r="O306" s="60"/>
      <c r="P306" s="60"/>
      <c r="Q306" s="60"/>
      <c r="R306" s="60"/>
      <c r="S306" s="60"/>
      <c r="T306" s="60"/>
      <c r="U306" s="60"/>
      <c r="V306" s="60"/>
      <c r="W306" s="60"/>
      <c r="X306" s="60"/>
      <c r="Y306" s="60"/>
      <c r="Z306" s="60"/>
      <c r="AA306" s="60"/>
      <c r="AB306" s="60"/>
      <c r="AC306" s="60"/>
      <c r="AD306" s="60"/>
      <c r="AE306" s="60"/>
      <c r="AF306" s="60"/>
      <c r="AG306" s="60"/>
      <c r="AH306" s="60"/>
      <c r="AI306" s="60"/>
      <c r="AJ306" s="60"/>
      <c r="AK306" s="60"/>
      <c r="AL306" s="60"/>
      <c r="AM306" s="60"/>
      <c r="AN306" s="60"/>
      <c r="AO306" s="60"/>
      <c r="AP306" s="60"/>
      <c r="AQ306" s="60"/>
    </row>
    <row r="307" spans="15:43" ht="12.75" x14ac:dyDescent="0.2">
      <c r="O307" s="60"/>
      <c r="P307" s="60"/>
      <c r="Q307" s="60"/>
      <c r="R307" s="60"/>
      <c r="S307" s="60"/>
      <c r="T307" s="60"/>
      <c r="U307" s="60"/>
      <c r="V307" s="60"/>
      <c r="W307" s="60"/>
      <c r="X307" s="60"/>
      <c r="Y307" s="60"/>
      <c r="Z307" s="60"/>
      <c r="AA307" s="60"/>
      <c r="AB307" s="60"/>
      <c r="AC307" s="60"/>
      <c r="AD307" s="60"/>
      <c r="AE307" s="60"/>
      <c r="AF307" s="60"/>
      <c r="AG307" s="60"/>
      <c r="AH307" s="60"/>
      <c r="AI307" s="60"/>
      <c r="AJ307" s="60"/>
      <c r="AK307" s="60"/>
      <c r="AL307" s="60"/>
      <c r="AM307" s="60"/>
      <c r="AN307" s="60"/>
      <c r="AO307" s="60"/>
      <c r="AP307" s="60"/>
      <c r="AQ307" s="60"/>
    </row>
    <row r="308" spans="15:43" ht="12.75" x14ac:dyDescent="0.2">
      <c r="O308" s="60"/>
      <c r="P308" s="60"/>
      <c r="Q308" s="60"/>
      <c r="R308" s="60"/>
      <c r="S308" s="60"/>
      <c r="T308" s="60"/>
      <c r="U308" s="60"/>
      <c r="V308" s="60"/>
      <c r="W308" s="60"/>
      <c r="X308" s="60"/>
      <c r="Y308" s="60"/>
      <c r="Z308" s="60"/>
      <c r="AA308" s="60"/>
      <c r="AB308" s="60"/>
      <c r="AC308" s="60"/>
      <c r="AD308" s="60"/>
      <c r="AE308" s="60"/>
      <c r="AF308" s="60"/>
      <c r="AG308" s="60"/>
      <c r="AH308" s="60"/>
      <c r="AI308" s="60"/>
      <c r="AJ308" s="60"/>
      <c r="AK308" s="60"/>
      <c r="AL308" s="60"/>
      <c r="AM308" s="60"/>
      <c r="AN308" s="60"/>
      <c r="AO308" s="60"/>
      <c r="AP308" s="60"/>
      <c r="AQ308" s="60"/>
    </row>
    <row r="309" spans="15:43" ht="12.75" x14ac:dyDescent="0.2">
      <c r="O309" s="60"/>
      <c r="P309" s="60"/>
      <c r="Q309" s="60"/>
      <c r="R309" s="60"/>
      <c r="S309" s="60"/>
      <c r="T309" s="60"/>
      <c r="U309" s="60"/>
      <c r="V309" s="60"/>
      <c r="W309" s="60"/>
      <c r="X309" s="60"/>
      <c r="Y309" s="60"/>
      <c r="Z309" s="60"/>
      <c r="AA309" s="60"/>
      <c r="AB309" s="60"/>
      <c r="AC309" s="60"/>
      <c r="AD309" s="60"/>
      <c r="AE309" s="60"/>
      <c r="AF309" s="60"/>
      <c r="AG309" s="60"/>
      <c r="AH309" s="60"/>
      <c r="AI309" s="60"/>
      <c r="AJ309" s="60"/>
      <c r="AK309" s="60"/>
      <c r="AL309" s="60"/>
      <c r="AM309" s="60"/>
      <c r="AN309" s="60"/>
      <c r="AO309" s="60"/>
      <c r="AP309" s="60"/>
      <c r="AQ309" s="60"/>
    </row>
    <row r="310" spans="15:43" ht="12.75" x14ac:dyDescent="0.2">
      <c r="O310" s="60"/>
      <c r="P310" s="60"/>
      <c r="Q310" s="60"/>
      <c r="R310" s="60"/>
      <c r="S310" s="60"/>
      <c r="T310" s="60"/>
      <c r="U310" s="60"/>
      <c r="V310" s="60"/>
      <c r="W310" s="60"/>
      <c r="X310" s="60"/>
      <c r="Y310" s="60"/>
      <c r="Z310" s="60"/>
      <c r="AA310" s="60"/>
      <c r="AB310" s="60"/>
      <c r="AC310" s="60"/>
      <c r="AD310" s="60"/>
      <c r="AE310" s="60"/>
      <c r="AF310" s="60"/>
      <c r="AG310" s="60"/>
      <c r="AH310" s="60"/>
      <c r="AI310" s="60"/>
      <c r="AJ310" s="60"/>
      <c r="AK310" s="60"/>
      <c r="AL310" s="60"/>
      <c r="AM310" s="60"/>
      <c r="AN310" s="60"/>
      <c r="AO310" s="60"/>
      <c r="AP310" s="60"/>
      <c r="AQ310" s="60"/>
    </row>
    <row r="311" spans="15:43" ht="12.75" x14ac:dyDescent="0.2">
      <c r="O311" s="60"/>
      <c r="P311" s="60"/>
      <c r="Q311" s="60"/>
      <c r="R311" s="60"/>
      <c r="S311" s="60"/>
      <c r="T311" s="60"/>
      <c r="U311" s="60"/>
      <c r="V311" s="60"/>
      <c r="W311" s="60"/>
      <c r="X311" s="60"/>
      <c r="Y311" s="60"/>
      <c r="Z311" s="60"/>
      <c r="AA311" s="60"/>
      <c r="AB311" s="60"/>
      <c r="AC311" s="60"/>
      <c r="AD311" s="60"/>
      <c r="AE311" s="60"/>
      <c r="AF311" s="60"/>
      <c r="AG311" s="60"/>
      <c r="AH311" s="60"/>
      <c r="AI311" s="60"/>
      <c r="AJ311" s="60"/>
      <c r="AK311" s="60"/>
      <c r="AL311" s="60"/>
      <c r="AM311" s="60"/>
      <c r="AN311" s="60"/>
      <c r="AO311" s="60"/>
      <c r="AP311" s="60"/>
      <c r="AQ311" s="60"/>
    </row>
    <row r="312" spans="15:43" ht="12.75" x14ac:dyDescent="0.2">
      <c r="O312" s="60"/>
      <c r="P312" s="60"/>
      <c r="Q312" s="60"/>
      <c r="R312" s="60"/>
      <c r="S312" s="60"/>
      <c r="T312" s="60"/>
      <c r="U312" s="60"/>
      <c r="V312" s="60"/>
      <c r="W312" s="60"/>
      <c r="X312" s="60"/>
      <c r="Y312" s="60"/>
      <c r="Z312" s="60"/>
      <c r="AA312" s="60"/>
      <c r="AB312" s="60"/>
      <c r="AC312" s="60"/>
      <c r="AD312" s="60"/>
      <c r="AE312" s="60"/>
      <c r="AF312" s="60"/>
      <c r="AG312" s="60"/>
      <c r="AH312" s="60"/>
      <c r="AI312" s="60"/>
      <c r="AJ312" s="60"/>
      <c r="AK312" s="60"/>
      <c r="AL312" s="60"/>
      <c r="AM312" s="60"/>
      <c r="AN312" s="60"/>
      <c r="AO312" s="60"/>
      <c r="AP312" s="60"/>
      <c r="AQ312" s="60"/>
    </row>
    <row r="313" spans="15:43" ht="12.75" x14ac:dyDescent="0.2">
      <c r="O313" s="60"/>
      <c r="P313" s="60"/>
      <c r="Q313" s="60"/>
      <c r="R313" s="60"/>
      <c r="S313" s="60"/>
      <c r="T313" s="60"/>
      <c r="U313" s="60"/>
      <c r="V313" s="60"/>
      <c r="W313" s="60"/>
      <c r="X313" s="60"/>
      <c r="Y313" s="60"/>
      <c r="Z313" s="60"/>
      <c r="AA313" s="60"/>
      <c r="AB313" s="60"/>
      <c r="AC313" s="60"/>
      <c r="AD313" s="60"/>
      <c r="AE313" s="60"/>
      <c r="AF313" s="60"/>
      <c r="AG313" s="60"/>
      <c r="AH313" s="60"/>
      <c r="AI313" s="60"/>
      <c r="AJ313" s="60"/>
      <c r="AK313" s="60"/>
      <c r="AL313" s="60"/>
      <c r="AM313" s="60"/>
      <c r="AN313" s="60"/>
      <c r="AO313" s="60"/>
      <c r="AP313" s="60"/>
      <c r="AQ313" s="60"/>
    </row>
    <row r="314" spans="15:43" ht="12.75" x14ac:dyDescent="0.2">
      <c r="O314" s="60"/>
      <c r="P314" s="60"/>
      <c r="Q314" s="60"/>
      <c r="R314" s="60"/>
      <c r="S314" s="60"/>
      <c r="T314" s="60"/>
      <c r="U314" s="60"/>
      <c r="V314" s="60"/>
      <c r="W314" s="60"/>
      <c r="X314" s="60"/>
      <c r="Y314" s="60"/>
      <c r="Z314" s="60"/>
      <c r="AA314" s="60"/>
      <c r="AB314" s="60"/>
      <c r="AC314" s="60"/>
      <c r="AD314" s="60"/>
      <c r="AE314" s="60"/>
      <c r="AF314" s="60"/>
      <c r="AG314" s="60"/>
      <c r="AH314" s="60"/>
      <c r="AI314" s="60"/>
      <c r="AJ314" s="60"/>
      <c r="AK314" s="60"/>
      <c r="AL314" s="60"/>
      <c r="AM314" s="60"/>
      <c r="AN314" s="60"/>
      <c r="AO314" s="60"/>
      <c r="AP314" s="60"/>
      <c r="AQ314" s="60"/>
    </row>
    <row r="315" spans="15:43" ht="12.75" x14ac:dyDescent="0.2">
      <c r="O315" s="60"/>
      <c r="P315" s="60"/>
      <c r="Q315" s="60"/>
      <c r="R315" s="60"/>
      <c r="S315" s="60"/>
      <c r="T315" s="60"/>
      <c r="U315" s="60"/>
      <c r="V315" s="60"/>
      <c r="W315" s="60"/>
      <c r="X315" s="60"/>
      <c r="Y315" s="60"/>
      <c r="Z315" s="60"/>
      <c r="AA315" s="60"/>
      <c r="AB315" s="60"/>
      <c r="AC315" s="60"/>
      <c r="AD315" s="60"/>
      <c r="AE315" s="60"/>
      <c r="AF315" s="60"/>
      <c r="AG315" s="60"/>
      <c r="AH315" s="60"/>
      <c r="AI315" s="60"/>
      <c r="AJ315" s="60"/>
      <c r="AK315" s="60"/>
      <c r="AL315" s="60"/>
      <c r="AM315" s="60"/>
      <c r="AN315" s="60"/>
      <c r="AO315" s="60"/>
      <c r="AP315" s="60"/>
      <c r="AQ315" s="60"/>
    </row>
    <row r="316" spans="15:43" ht="12.75" x14ac:dyDescent="0.2">
      <c r="O316" s="60"/>
      <c r="P316" s="60"/>
      <c r="Q316" s="60"/>
      <c r="R316" s="60"/>
      <c r="S316" s="60"/>
      <c r="T316" s="60"/>
      <c r="U316" s="60"/>
      <c r="V316" s="60"/>
      <c r="W316" s="60"/>
      <c r="X316" s="60"/>
      <c r="Y316" s="60"/>
      <c r="Z316" s="60"/>
      <c r="AA316" s="60"/>
      <c r="AB316" s="60"/>
      <c r="AC316" s="60"/>
      <c r="AD316" s="60"/>
      <c r="AE316" s="60"/>
      <c r="AF316" s="60"/>
      <c r="AG316" s="60"/>
      <c r="AH316" s="60"/>
      <c r="AI316" s="60"/>
      <c r="AJ316" s="60"/>
      <c r="AK316" s="60"/>
      <c r="AL316" s="60"/>
      <c r="AM316" s="60"/>
      <c r="AN316" s="60"/>
      <c r="AO316" s="60"/>
      <c r="AP316" s="60"/>
      <c r="AQ316" s="60"/>
    </row>
    <row r="317" spans="15:43" ht="12.75" x14ac:dyDescent="0.2">
      <c r="O317" s="60"/>
      <c r="P317" s="60"/>
      <c r="Q317" s="60"/>
      <c r="R317" s="60"/>
      <c r="S317" s="60"/>
      <c r="T317" s="60"/>
      <c r="U317" s="60"/>
      <c r="V317" s="60"/>
      <c r="W317" s="60"/>
      <c r="X317" s="60"/>
      <c r="Y317" s="60"/>
      <c r="Z317" s="60"/>
      <c r="AA317" s="60"/>
      <c r="AB317" s="60"/>
      <c r="AC317" s="60"/>
      <c r="AD317" s="60"/>
      <c r="AE317" s="60"/>
      <c r="AF317" s="60"/>
      <c r="AG317" s="60"/>
      <c r="AH317" s="60"/>
      <c r="AI317" s="60"/>
      <c r="AJ317" s="60"/>
      <c r="AK317" s="60"/>
      <c r="AL317" s="60"/>
      <c r="AM317" s="60"/>
      <c r="AN317" s="60"/>
      <c r="AO317" s="60"/>
      <c r="AP317" s="60"/>
      <c r="AQ317" s="60"/>
    </row>
    <row r="318" spans="15:43" ht="12.75" x14ac:dyDescent="0.2">
      <c r="O318" s="60"/>
      <c r="P318" s="60"/>
      <c r="Q318" s="60"/>
      <c r="R318" s="60"/>
      <c r="S318" s="60"/>
      <c r="T318" s="60"/>
      <c r="U318" s="60"/>
      <c r="V318" s="60"/>
      <c r="W318" s="60"/>
      <c r="X318" s="60"/>
      <c r="Y318" s="60"/>
      <c r="Z318" s="60"/>
      <c r="AA318" s="60"/>
      <c r="AB318" s="60"/>
      <c r="AC318" s="60"/>
      <c r="AD318" s="60"/>
      <c r="AE318" s="60"/>
      <c r="AF318" s="60"/>
      <c r="AG318" s="60"/>
      <c r="AH318" s="60"/>
      <c r="AI318" s="60"/>
      <c r="AJ318" s="60"/>
      <c r="AK318" s="60"/>
      <c r="AL318" s="60"/>
      <c r="AM318" s="60"/>
      <c r="AN318" s="60"/>
      <c r="AO318" s="60"/>
      <c r="AP318" s="60"/>
      <c r="AQ318" s="60"/>
    </row>
    <row r="319" spans="15:43" ht="12.75" x14ac:dyDescent="0.2">
      <c r="O319" s="60"/>
      <c r="P319" s="60"/>
      <c r="Q319" s="60"/>
      <c r="R319" s="60"/>
      <c r="S319" s="60"/>
      <c r="T319" s="60"/>
      <c r="U319" s="60"/>
      <c r="V319" s="60"/>
      <c r="W319" s="60"/>
      <c r="X319" s="60"/>
      <c r="Y319" s="60"/>
      <c r="Z319" s="60"/>
      <c r="AA319" s="60"/>
      <c r="AB319" s="60"/>
      <c r="AC319" s="60"/>
      <c r="AD319" s="60"/>
      <c r="AE319" s="60"/>
      <c r="AF319" s="60"/>
      <c r="AG319" s="60"/>
      <c r="AH319" s="60"/>
      <c r="AI319" s="60"/>
      <c r="AJ319" s="60"/>
      <c r="AK319" s="60"/>
      <c r="AL319" s="60"/>
      <c r="AM319" s="60"/>
      <c r="AN319" s="60"/>
      <c r="AO319" s="60"/>
      <c r="AP319" s="60"/>
      <c r="AQ319" s="60"/>
    </row>
    <row r="320" spans="15:43" ht="12.75" x14ac:dyDescent="0.2">
      <c r="O320" s="60"/>
      <c r="P320" s="60"/>
      <c r="Q320" s="60"/>
      <c r="R320" s="60"/>
      <c r="S320" s="60"/>
      <c r="T320" s="60"/>
      <c r="U320" s="60"/>
      <c r="V320" s="60"/>
      <c r="W320" s="60"/>
      <c r="X320" s="60"/>
      <c r="Y320" s="60"/>
      <c r="Z320" s="60"/>
      <c r="AA320" s="60"/>
      <c r="AB320" s="60"/>
      <c r="AC320" s="60"/>
      <c r="AD320" s="60"/>
      <c r="AE320" s="60"/>
      <c r="AF320" s="60"/>
      <c r="AG320" s="60"/>
      <c r="AH320" s="60"/>
      <c r="AI320" s="60"/>
      <c r="AJ320" s="60"/>
      <c r="AK320" s="60"/>
      <c r="AL320" s="60"/>
      <c r="AM320" s="60"/>
      <c r="AN320" s="60"/>
      <c r="AO320" s="60"/>
      <c r="AP320" s="60"/>
      <c r="AQ320" s="60"/>
    </row>
    <row r="321" spans="15:43" ht="12.75" x14ac:dyDescent="0.2">
      <c r="O321" s="60"/>
      <c r="P321" s="60"/>
      <c r="Q321" s="60"/>
      <c r="R321" s="60"/>
      <c r="S321" s="60"/>
      <c r="T321" s="60"/>
      <c r="U321" s="60"/>
      <c r="V321" s="60"/>
      <c r="W321" s="60"/>
      <c r="X321" s="60"/>
      <c r="Y321" s="60"/>
      <c r="Z321" s="60"/>
      <c r="AA321" s="60"/>
      <c r="AB321" s="60"/>
      <c r="AC321" s="60"/>
      <c r="AD321" s="60"/>
      <c r="AE321" s="60"/>
      <c r="AF321" s="60"/>
      <c r="AG321" s="60"/>
      <c r="AH321" s="60"/>
      <c r="AI321" s="60"/>
      <c r="AJ321" s="60"/>
      <c r="AK321" s="60"/>
      <c r="AL321" s="60"/>
      <c r="AM321" s="60"/>
      <c r="AN321" s="60"/>
      <c r="AO321" s="60"/>
      <c r="AP321" s="60"/>
      <c r="AQ321" s="60"/>
    </row>
    <row r="322" spans="15:43" ht="12.75" x14ac:dyDescent="0.2">
      <c r="O322" s="60"/>
      <c r="P322" s="60"/>
      <c r="Q322" s="60"/>
      <c r="R322" s="60"/>
      <c r="S322" s="60"/>
      <c r="T322" s="60"/>
      <c r="U322" s="60"/>
      <c r="V322" s="60"/>
      <c r="W322" s="60"/>
      <c r="X322" s="60"/>
      <c r="Y322" s="60"/>
      <c r="Z322" s="60"/>
      <c r="AA322" s="60"/>
      <c r="AB322" s="60"/>
      <c r="AC322" s="60"/>
      <c r="AD322" s="60"/>
      <c r="AE322" s="60"/>
      <c r="AF322" s="60"/>
      <c r="AG322" s="60"/>
      <c r="AH322" s="60"/>
      <c r="AI322" s="60"/>
      <c r="AJ322" s="60"/>
      <c r="AK322" s="60"/>
      <c r="AL322" s="60"/>
      <c r="AM322" s="60"/>
      <c r="AN322" s="60"/>
      <c r="AO322" s="60"/>
      <c r="AP322" s="60"/>
      <c r="AQ322" s="60"/>
    </row>
    <row r="323" spans="15:43" ht="12.75" x14ac:dyDescent="0.2">
      <c r="O323" s="60"/>
      <c r="P323" s="60"/>
      <c r="Q323" s="60"/>
      <c r="R323" s="60"/>
      <c r="S323" s="60"/>
      <c r="T323" s="60"/>
      <c r="U323" s="60"/>
      <c r="V323" s="60"/>
      <c r="W323" s="60"/>
      <c r="X323" s="60"/>
      <c r="Y323" s="60"/>
      <c r="Z323" s="60"/>
      <c r="AA323" s="60"/>
      <c r="AB323" s="60"/>
      <c r="AC323" s="60"/>
      <c r="AD323" s="60"/>
      <c r="AE323" s="60"/>
      <c r="AF323" s="60"/>
      <c r="AG323" s="60"/>
      <c r="AH323" s="60"/>
      <c r="AI323" s="60"/>
      <c r="AJ323" s="60"/>
      <c r="AK323" s="60"/>
      <c r="AL323" s="60"/>
      <c r="AM323" s="60"/>
      <c r="AN323" s="60"/>
      <c r="AO323" s="60"/>
      <c r="AP323" s="60"/>
      <c r="AQ323" s="60"/>
    </row>
    <row r="324" spans="15:43" ht="12.75" x14ac:dyDescent="0.2">
      <c r="O324" s="60"/>
      <c r="P324" s="60"/>
      <c r="Q324" s="60"/>
      <c r="R324" s="60"/>
      <c r="S324" s="60"/>
      <c r="T324" s="60"/>
      <c r="U324" s="60"/>
      <c r="V324" s="60"/>
      <c r="W324" s="60"/>
      <c r="X324" s="60"/>
      <c r="Y324" s="60"/>
      <c r="Z324" s="60"/>
      <c r="AA324" s="60"/>
      <c r="AB324" s="60"/>
      <c r="AC324" s="60"/>
      <c r="AD324" s="60"/>
      <c r="AE324" s="60"/>
      <c r="AF324" s="60"/>
      <c r="AG324" s="60"/>
      <c r="AH324" s="60"/>
      <c r="AI324" s="60"/>
      <c r="AJ324" s="60"/>
      <c r="AK324" s="60"/>
      <c r="AL324" s="60"/>
      <c r="AM324" s="60"/>
      <c r="AN324" s="60"/>
      <c r="AO324" s="60"/>
      <c r="AP324" s="60"/>
      <c r="AQ324" s="60"/>
    </row>
    <row r="325" spans="15:43" ht="12.75" x14ac:dyDescent="0.2">
      <c r="O325" s="60"/>
      <c r="P325" s="60"/>
      <c r="Q325" s="60"/>
      <c r="R325" s="60"/>
      <c r="S325" s="60"/>
      <c r="T325" s="60"/>
      <c r="U325" s="60"/>
      <c r="V325" s="60"/>
      <c r="W325" s="60"/>
      <c r="X325" s="60"/>
      <c r="Y325" s="60"/>
      <c r="Z325" s="60"/>
      <c r="AA325" s="60"/>
      <c r="AB325" s="60"/>
      <c r="AC325" s="60"/>
      <c r="AD325" s="60"/>
      <c r="AE325" s="60"/>
      <c r="AF325" s="60"/>
      <c r="AG325" s="60"/>
      <c r="AH325" s="60"/>
      <c r="AI325" s="60"/>
      <c r="AJ325" s="60"/>
      <c r="AK325" s="60"/>
      <c r="AL325" s="60"/>
      <c r="AM325" s="60"/>
      <c r="AN325" s="60"/>
      <c r="AO325" s="60"/>
      <c r="AP325" s="60"/>
      <c r="AQ325" s="60"/>
    </row>
    <row r="326" spans="15:43" ht="12.75" x14ac:dyDescent="0.2">
      <c r="O326" s="60"/>
      <c r="P326" s="60"/>
      <c r="Q326" s="60"/>
      <c r="R326" s="60"/>
      <c r="S326" s="60"/>
      <c r="T326" s="60"/>
      <c r="U326" s="60"/>
      <c r="V326" s="60"/>
      <c r="W326" s="60"/>
      <c r="X326" s="60"/>
      <c r="Y326" s="60"/>
      <c r="Z326" s="60"/>
      <c r="AA326" s="60"/>
      <c r="AB326" s="60"/>
      <c r="AC326" s="60"/>
      <c r="AD326" s="60"/>
      <c r="AE326" s="60"/>
      <c r="AF326" s="60"/>
      <c r="AG326" s="60"/>
      <c r="AH326" s="60"/>
      <c r="AI326" s="60"/>
      <c r="AJ326" s="60"/>
      <c r="AK326" s="60"/>
      <c r="AL326" s="60"/>
      <c r="AM326" s="60"/>
      <c r="AN326" s="60"/>
      <c r="AO326" s="60"/>
      <c r="AP326" s="60"/>
      <c r="AQ326" s="60"/>
    </row>
    <row r="327" spans="15:43" ht="12.75" x14ac:dyDescent="0.2">
      <c r="O327" s="60"/>
      <c r="P327" s="60"/>
      <c r="Q327" s="60"/>
      <c r="R327" s="60"/>
      <c r="S327" s="60"/>
      <c r="T327" s="60"/>
      <c r="U327" s="60"/>
      <c r="V327" s="60"/>
      <c r="W327" s="60"/>
      <c r="X327" s="60"/>
      <c r="Y327" s="60"/>
      <c r="Z327" s="60"/>
      <c r="AA327" s="60"/>
      <c r="AB327" s="60"/>
      <c r="AC327" s="60"/>
      <c r="AD327" s="60"/>
      <c r="AE327" s="60"/>
      <c r="AF327" s="60"/>
      <c r="AG327" s="60"/>
      <c r="AH327" s="60"/>
      <c r="AI327" s="60"/>
      <c r="AJ327" s="60"/>
      <c r="AK327" s="60"/>
      <c r="AL327" s="60"/>
      <c r="AM327" s="60"/>
      <c r="AN327" s="60"/>
      <c r="AO327" s="60"/>
      <c r="AP327" s="60"/>
      <c r="AQ327" s="60"/>
    </row>
    <row r="328" spans="15:43" ht="12.75" x14ac:dyDescent="0.2">
      <c r="O328" s="60"/>
      <c r="P328" s="60"/>
      <c r="Q328" s="60"/>
      <c r="R328" s="60"/>
      <c r="S328" s="60"/>
      <c r="T328" s="60"/>
      <c r="U328" s="60"/>
      <c r="V328" s="60"/>
      <c r="W328" s="60"/>
      <c r="X328" s="60"/>
      <c r="Y328" s="60"/>
      <c r="Z328" s="60"/>
      <c r="AA328" s="60"/>
      <c r="AB328" s="60"/>
      <c r="AC328" s="60"/>
      <c r="AD328" s="60"/>
      <c r="AE328" s="60"/>
      <c r="AF328" s="60"/>
      <c r="AG328" s="60"/>
      <c r="AH328" s="60"/>
      <c r="AI328" s="60"/>
      <c r="AJ328" s="60"/>
      <c r="AK328" s="60"/>
      <c r="AL328" s="60"/>
      <c r="AM328" s="60"/>
      <c r="AN328" s="60"/>
      <c r="AO328" s="60"/>
      <c r="AP328" s="60"/>
      <c r="AQ328" s="60"/>
    </row>
    <row r="329" spans="15:43" ht="12.75" x14ac:dyDescent="0.2">
      <c r="O329" s="60"/>
      <c r="P329" s="60"/>
      <c r="Q329" s="60"/>
      <c r="R329" s="60"/>
      <c r="S329" s="60"/>
      <c r="T329" s="60"/>
      <c r="U329" s="60"/>
      <c r="V329" s="60"/>
      <c r="W329" s="60"/>
      <c r="X329" s="60"/>
      <c r="Y329" s="60"/>
      <c r="Z329" s="60"/>
      <c r="AA329" s="60"/>
      <c r="AB329" s="60"/>
      <c r="AC329" s="60"/>
      <c r="AD329" s="60"/>
      <c r="AE329" s="60"/>
      <c r="AF329" s="60"/>
      <c r="AG329" s="60"/>
      <c r="AH329" s="60"/>
      <c r="AI329" s="60"/>
      <c r="AJ329" s="60"/>
      <c r="AK329" s="60"/>
      <c r="AL329" s="60"/>
      <c r="AM329" s="60"/>
      <c r="AN329" s="60"/>
      <c r="AO329" s="60"/>
      <c r="AP329" s="60"/>
      <c r="AQ329" s="60"/>
    </row>
    <row r="330" spans="15:43" ht="12.75" x14ac:dyDescent="0.2">
      <c r="O330" s="60"/>
      <c r="P330" s="60"/>
      <c r="Q330" s="60"/>
      <c r="R330" s="60"/>
      <c r="S330" s="60"/>
      <c r="T330" s="60"/>
      <c r="U330" s="60"/>
      <c r="V330" s="60"/>
      <c r="W330" s="60"/>
      <c r="X330" s="60"/>
      <c r="Y330" s="60"/>
      <c r="Z330" s="60"/>
      <c r="AA330" s="60"/>
      <c r="AB330" s="60"/>
      <c r="AC330" s="60"/>
      <c r="AD330" s="60"/>
      <c r="AE330" s="60"/>
      <c r="AF330" s="60"/>
      <c r="AG330" s="60"/>
      <c r="AH330" s="60"/>
      <c r="AI330" s="60"/>
      <c r="AJ330" s="60"/>
      <c r="AK330" s="60"/>
      <c r="AL330" s="60"/>
      <c r="AM330" s="60"/>
      <c r="AN330" s="60"/>
      <c r="AO330" s="60"/>
      <c r="AP330" s="60"/>
      <c r="AQ330" s="60"/>
    </row>
    <row r="331" spans="15:43" ht="12.75" x14ac:dyDescent="0.2">
      <c r="O331" s="60"/>
      <c r="P331" s="60"/>
      <c r="Q331" s="60"/>
      <c r="R331" s="60"/>
      <c r="S331" s="60"/>
      <c r="T331" s="60"/>
      <c r="U331" s="60"/>
      <c r="V331" s="60"/>
      <c r="W331" s="60"/>
      <c r="X331" s="60"/>
      <c r="Y331" s="60"/>
      <c r="Z331" s="60"/>
      <c r="AA331" s="60"/>
      <c r="AB331" s="60"/>
      <c r="AC331" s="60"/>
      <c r="AD331" s="60"/>
      <c r="AE331" s="60"/>
      <c r="AF331" s="60"/>
      <c r="AG331" s="60"/>
      <c r="AH331" s="60"/>
      <c r="AI331" s="60"/>
      <c r="AJ331" s="60"/>
      <c r="AK331" s="60"/>
      <c r="AL331" s="60"/>
      <c r="AM331" s="60"/>
      <c r="AN331" s="60"/>
      <c r="AO331" s="60"/>
      <c r="AP331" s="60"/>
      <c r="AQ331" s="60"/>
    </row>
    <row r="332" spans="15:43" ht="12.75" x14ac:dyDescent="0.2">
      <c r="O332" s="60"/>
      <c r="P332" s="60"/>
      <c r="Q332" s="60"/>
      <c r="R332" s="60"/>
      <c r="S332" s="60"/>
      <c r="T332" s="60"/>
      <c r="U332" s="60"/>
      <c r="V332" s="60"/>
      <c r="W332" s="60"/>
      <c r="X332" s="60"/>
      <c r="Y332" s="60"/>
      <c r="Z332" s="60"/>
      <c r="AA332" s="60"/>
      <c r="AB332" s="60"/>
      <c r="AC332" s="60"/>
      <c r="AD332" s="60"/>
      <c r="AE332" s="60"/>
      <c r="AF332" s="60"/>
      <c r="AG332" s="60"/>
      <c r="AH332" s="60"/>
      <c r="AI332" s="60"/>
      <c r="AJ332" s="60"/>
      <c r="AK332" s="60"/>
      <c r="AL332" s="60"/>
      <c r="AM332" s="60"/>
      <c r="AN332" s="60"/>
      <c r="AO332" s="60"/>
      <c r="AP332" s="60"/>
      <c r="AQ332" s="60"/>
    </row>
    <row r="333" spans="15:43" ht="12.75" x14ac:dyDescent="0.2">
      <c r="O333" s="60"/>
      <c r="P333" s="60"/>
      <c r="Q333" s="60"/>
      <c r="R333" s="60"/>
      <c r="S333" s="60"/>
      <c r="T333" s="60"/>
      <c r="U333" s="60"/>
      <c r="V333" s="60"/>
      <c r="W333" s="60"/>
      <c r="X333" s="60"/>
      <c r="Y333" s="60"/>
      <c r="Z333" s="60"/>
      <c r="AA333" s="60"/>
      <c r="AB333" s="60"/>
      <c r="AC333" s="60"/>
      <c r="AD333" s="60"/>
      <c r="AE333" s="60"/>
      <c r="AF333" s="60"/>
      <c r="AG333" s="60"/>
      <c r="AH333" s="60"/>
      <c r="AI333" s="60"/>
      <c r="AJ333" s="60"/>
      <c r="AK333" s="60"/>
      <c r="AL333" s="60"/>
      <c r="AM333" s="60"/>
      <c r="AN333" s="60"/>
      <c r="AO333" s="60"/>
      <c r="AP333" s="60"/>
      <c r="AQ333" s="60"/>
    </row>
    <row r="334" spans="15:43" ht="12.75" x14ac:dyDescent="0.2">
      <c r="O334" s="60"/>
      <c r="P334" s="60"/>
      <c r="Q334" s="60"/>
      <c r="R334" s="60"/>
      <c r="S334" s="60"/>
      <c r="T334" s="60"/>
      <c r="U334" s="60"/>
      <c r="V334" s="60"/>
      <c r="W334" s="60"/>
      <c r="X334" s="60"/>
      <c r="Y334" s="60"/>
      <c r="Z334" s="60"/>
      <c r="AA334" s="60"/>
      <c r="AB334" s="60"/>
      <c r="AC334" s="60"/>
      <c r="AD334" s="60"/>
      <c r="AE334" s="60"/>
      <c r="AF334" s="60"/>
      <c r="AG334" s="60"/>
      <c r="AH334" s="60"/>
      <c r="AI334" s="60"/>
      <c r="AJ334" s="60"/>
      <c r="AK334" s="60"/>
      <c r="AL334" s="60"/>
      <c r="AM334" s="60"/>
      <c r="AN334" s="60"/>
      <c r="AO334" s="60"/>
      <c r="AP334" s="60"/>
      <c r="AQ334" s="60"/>
    </row>
    <row r="335" spans="15:43" ht="12.75" x14ac:dyDescent="0.2">
      <c r="O335" s="60"/>
      <c r="P335" s="60"/>
      <c r="Q335" s="60"/>
      <c r="R335" s="60"/>
      <c r="S335" s="60"/>
      <c r="T335" s="60"/>
      <c r="U335" s="60"/>
      <c r="V335" s="60"/>
      <c r="W335" s="60"/>
      <c r="X335" s="60"/>
      <c r="Y335" s="60"/>
      <c r="Z335" s="60"/>
      <c r="AA335" s="60"/>
      <c r="AB335" s="60"/>
      <c r="AC335" s="60"/>
      <c r="AD335" s="60"/>
      <c r="AE335" s="60"/>
      <c r="AF335" s="60"/>
      <c r="AG335" s="60"/>
      <c r="AH335" s="60"/>
      <c r="AI335" s="60"/>
      <c r="AJ335" s="60"/>
      <c r="AK335" s="60"/>
      <c r="AL335" s="60"/>
      <c r="AM335" s="60"/>
      <c r="AN335" s="60"/>
      <c r="AO335" s="60"/>
      <c r="AP335" s="60"/>
      <c r="AQ335" s="60"/>
    </row>
    <row r="336" spans="15:43" ht="12.75" x14ac:dyDescent="0.2">
      <c r="O336" s="60"/>
      <c r="P336" s="60"/>
      <c r="Q336" s="60"/>
      <c r="R336" s="60"/>
      <c r="S336" s="60"/>
      <c r="T336" s="60"/>
      <c r="U336" s="60"/>
      <c r="V336" s="60"/>
      <c r="W336" s="60"/>
      <c r="X336" s="60"/>
      <c r="Y336" s="60"/>
      <c r="Z336" s="60"/>
      <c r="AA336" s="60"/>
      <c r="AB336" s="60"/>
      <c r="AC336" s="60"/>
      <c r="AD336" s="60"/>
      <c r="AE336" s="60"/>
      <c r="AF336" s="60"/>
      <c r="AG336" s="60"/>
      <c r="AH336" s="60"/>
      <c r="AI336" s="60"/>
      <c r="AJ336" s="60"/>
      <c r="AK336" s="60"/>
      <c r="AL336" s="60"/>
      <c r="AM336" s="60"/>
      <c r="AN336" s="60"/>
      <c r="AO336" s="60"/>
      <c r="AP336" s="60"/>
      <c r="AQ336" s="60"/>
    </row>
    <row r="337" spans="15:43" ht="12.75" x14ac:dyDescent="0.2">
      <c r="O337" s="60"/>
      <c r="P337" s="60"/>
      <c r="Q337" s="60"/>
      <c r="R337" s="60"/>
      <c r="S337" s="60"/>
      <c r="T337" s="60"/>
      <c r="U337" s="60"/>
      <c r="V337" s="60"/>
      <c r="W337" s="60"/>
      <c r="X337" s="60"/>
      <c r="Y337" s="60"/>
      <c r="Z337" s="60"/>
      <c r="AA337" s="60"/>
      <c r="AB337" s="60"/>
      <c r="AC337" s="60"/>
      <c r="AD337" s="60"/>
      <c r="AE337" s="60"/>
      <c r="AF337" s="60"/>
      <c r="AG337" s="60"/>
      <c r="AH337" s="60"/>
      <c r="AI337" s="60"/>
      <c r="AJ337" s="60"/>
      <c r="AK337" s="60"/>
      <c r="AL337" s="60"/>
      <c r="AM337" s="60"/>
      <c r="AN337" s="60"/>
      <c r="AO337" s="60"/>
      <c r="AP337" s="60"/>
      <c r="AQ337" s="60"/>
    </row>
    <row r="338" spans="15:43" ht="12.75" x14ac:dyDescent="0.2">
      <c r="O338" s="60"/>
      <c r="P338" s="60"/>
      <c r="Q338" s="60"/>
      <c r="R338" s="60"/>
      <c r="S338" s="60"/>
      <c r="T338" s="60"/>
      <c r="U338" s="60"/>
      <c r="V338" s="60"/>
      <c r="W338" s="60"/>
      <c r="X338" s="60"/>
      <c r="Y338" s="60"/>
      <c r="Z338" s="60"/>
      <c r="AA338" s="60"/>
      <c r="AB338" s="60"/>
      <c r="AC338" s="60"/>
      <c r="AD338" s="60"/>
      <c r="AE338" s="60"/>
      <c r="AF338" s="60"/>
      <c r="AG338" s="60"/>
      <c r="AH338" s="60"/>
      <c r="AI338" s="60"/>
      <c r="AJ338" s="60"/>
      <c r="AK338" s="60"/>
      <c r="AL338" s="60"/>
      <c r="AM338" s="60"/>
      <c r="AN338" s="60"/>
      <c r="AO338" s="60"/>
      <c r="AP338" s="60"/>
      <c r="AQ338" s="60"/>
    </row>
    <row r="339" spans="15:43" ht="12.75" x14ac:dyDescent="0.2">
      <c r="O339" s="60"/>
      <c r="P339" s="60"/>
      <c r="Q339" s="60"/>
      <c r="R339" s="60"/>
      <c r="S339" s="60"/>
      <c r="T339" s="60"/>
      <c r="U339" s="60"/>
      <c r="V339" s="60"/>
      <c r="W339" s="60"/>
      <c r="X339" s="60"/>
      <c r="Y339" s="60"/>
      <c r="Z339" s="60"/>
      <c r="AA339" s="60"/>
      <c r="AB339" s="60"/>
      <c r="AC339" s="60"/>
      <c r="AD339" s="60"/>
      <c r="AE339" s="60"/>
      <c r="AF339" s="60"/>
      <c r="AG339" s="60"/>
      <c r="AH339" s="60"/>
      <c r="AI339" s="60"/>
      <c r="AJ339" s="60"/>
      <c r="AK339" s="60"/>
      <c r="AL339" s="60"/>
      <c r="AM339" s="60"/>
      <c r="AN339" s="60"/>
      <c r="AO339" s="60"/>
      <c r="AP339" s="60"/>
      <c r="AQ339" s="60"/>
    </row>
    <row r="340" spans="15:43" ht="12.75" x14ac:dyDescent="0.2">
      <c r="O340" s="60"/>
      <c r="P340" s="60"/>
      <c r="Q340" s="60"/>
      <c r="R340" s="60"/>
      <c r="S340" s="60"/>
      <c r="T340" s="60"/>
      <c r="U340" s="60"/>
      <c r="V340" s="60"/>
      <c r="W340" s="60"/>
      <c r="X340" s="60"/>
      <c r="Y340" s="60"/>
      <c r="Z340" s="60"/>
      <c r="AA340" s="60"/>
      <c r="AB340" s="60"/>
      <c r="AC340" s="60"/>
      <c r="AD340" s="60"/>
      <c r="AE340" s="60"/>
      <c r="AF340" s="60"/>
      <c r="AG340" s="60"/>
      <c r="AH340" s="60"/>
      <c r="AI340" s="60"/>
      <c r="AJ340" s="60"/>
      <c r="AK340" s="60"/>
      <c r="AL340" s="60"/>
      <c r="AM340" s="60"/>
      <c r="AN340" s="60"/>
      <c r="AO340" s="60"/>
      <c r="AP340" s="60"/>
      <c r="AQ340" s="60"/>
    </row>
    <row r="341" spans="15:43" ht="12.75" x14ac:dyDescent="0.2">
      <c r="O341" s="60"/>
      <c r="P341" s="60"/>
      <c r="Q341" s="60"/>
      <c r="R341" s="60"/>
      <c r="S341" s="60"/>
      <c r="T341" s="60"/>
      <c r="U341" s="60"/>
      <c r="V341" s="60"/>
      <c r="W341" s="60"/>
      <c r="X341" s="60"/>
      <c r="Y341" s="60"/>
      <c r="Z341" s="60"/>
      <c r="AA341" s="60"/>
      <c r="AB341" s="60"/>
      <c r="AC341" s="60"/>
      <c r="AD341" s="60"/>
      <c r="AE341" s="60"/>
      <c r="AF341" s="60"/>
      <c r="AG341" s="60"/>
      <c r="AH341" s="60"/>
      <c r="AI341" s="60"/>
      <c r="AJ341" s="60"/>
      <c r="AK341" s="60"/>
      <c r="AL341" s="60"/>
      <c r="AM341" s="60"/>
      <c r="AN341" s="60"/>
      <c r="AO341" s="60"/>
      <c r="AP341" s="60"/>
      <c r="AQ341" s="60"/>
    </row>
    <row r="342" spans="15:43" ht="12.75" x14ac:dyDescent="0.2">
      <c r="O342" s="60"/>
      <c r="P342" s="60"/>
      <c r="Q342" s="60"/>
      <c r="R342" s="60"/>
      <c r="S342" s="60"/>
      <c r="T342" s="60"/>
      <c r="U342" s="60"/>
      <c r="V342" s="60"/>
      <c r="W342" s="60"/>
      <c r="X342" s="60"/>
      <c r="Y342" s="60"/>
      <c r="Z342" s="60"/>
      <c r="AA342" s="60"/>
      <c r="AB342" s="60"/>
      <c r="AC342" s="60"/>
      <c r="AD342" s="60"/>
      <c r="AE342" s="60"/>
      <c r="AF342" s="60"/>
      <c r="AG342" s="60"/>
      <c r="AH342" s="60"/>
      <c r="AI342" s="60"/>
      <c r="AJ342" s="60"/>
      <c r="AK342" s="60"/>
      <c r="AL342" s="60"/>
      <c r="AM342" s="60"/>
      <c r="AN342" s="60"/>
      <c r="AO342" s="60"/>
      <c r="AP342" s="60"/>
      <c r="AQ342" s="60"/>
    </row>
    <row r="343" spans="15:43" ht="12.75" x14ac:dyDescent="0.2">
      <c r="O343" s="60"/>
      <c r="P343" s="60"/>
      <c r="Q343" s="60"/>
      <c r="R343" s="60"/>
      <c r="S343" s="60"/>
      <c r="T343" s="60"/>
      <c r="U343" s="60"/>
      <c r="V343" s="60"/>
      <c r="W343" s="60"/>
      <c r="X343" s="60"/>
      <c r="Y343" s="60"/>
      <c r="Z343" s="60"/>
      <c r="AA343" s="60"/>
      <c r="AB343" s="60"/>
      <c r="AC343" s="60"/>
      <c r="AD343" s="60"/>
      <c r="AE343" s="60"/>
      <c r="AF343" s="60"/>
      <c r="AG343" s="60"/>
      <c r="AH343" s="60"/>
      <c r="AI343" s="60"/>
      <c r="AJ343" s="60"/>
      <c r="AK343" s="60"/>
      <c r="AL343" s="60"/>
      <c r="AM343" s="60"/>
      <c r="AN343" s="60"/>
      <c r="AO343" s="60"/>
      <c r="AP343" s="60"/>
      <c r="AQ343" s="60"/>
    </row>
    <row r="344" spans="15:43" ht="12.75" x14ac:dyDescent="0.2">
      <c r="O344" s="60"/>
      <c r="P344" s="60"/>
      <c r="Q344" s="60"/>
      <c r="R344" s="60"/>
      <c r="S344" s="60"/>
      <c r="T344" s="60"/>
      <c r="U344" s="60"/>
      <c r="V344" s="60"/>
      <c r="W344" s="60"/>
      <c r="X344" s="60"/>
      <c r="Y344" s="60"/>
      <c r="Z344" s="60"/>
      <c r="AA344" s="60"/>
      <c r="AB344" s="60"/>
      <c r="AC344" s="60"/>
      <c r="AD344" s="60"/>
      <c r="AE344" s="60"/>
      <c r="AF344" s="60"/>
      <c r="AG344" s="60"/>
      <c r="AH344" s="60"/>
      <c r="AI344" s="60"/>
      <c r="AJ344" s="60"/>
      <c r="AK344" s="60"/>
      <c r="AL344" s="60"/>
      <c r="AM344" s="60"/>
      <c r="AN344" s="60"/>
      <c r="AO344" s="60"/>
      <c r="AP344" s="60"/>
      <c r="AQ344" s="60"/>
    </row>
    <row r="345" spans="15:43" ht="12.75" x14ac:dyDescent="0.2">
      <c r="O345" s="60"/>
      <c r="P345" s="60"/>
      <c r="Q345" s="60"/>
      <c r="R345" s="60"/>
      <c r="S345" s="60"/>
      <c r="T345" s="60"/>
      <c r="U345" s="60"/>
      <c r="V345" s="60"/>
      <c r="W345" s="60"/>
      <c r="X345" s="60"/>
      <c r="Y345" s="60"/>
      <c r="Z345" s="60"/>
      <c r="AA345" s="60"/>
      <c r="AB345" s="60"/>
      <c r="AC345" s="60"/>
      <c r="AD345" s="60"/>
      <c r="AE345" s="60"/>
      <c r="AF345" s="60"/>
      <c r="AG345" s="60"/>
      <c r="AH345" s="60"/>
      <c r="AI345" s="60"/>
      <c r="AJ345" s="60"/>
      <c r="AK345" s="60"/>
      <c r="AL345" s="60"/>
      <c r="AM345" s="60"/>
      <c r="AN345" s="60"/>
      <c r="AO345" s="60"/>
      <c r="AP345" s="60"/>
      <c r="AQ345" s="60"/>
    </row>
    <row r="346" spans="15:43" ht="12.75" x14ac:dyDescent="0.2">
      <c r="O346" s="60"/>
      <c r="P346" s="60"/>
      <c r="Q346" s="60"/>
      <c r="R346" s="60"/>
      <c r="S346" s="60"/>
      <c r="T346" s="60"/>
      <c r="U346" s="60"/>
      <c r="V346" s="60"/>
      <c r="W346" s="60"/>
      <c r="X346" s="60"/>
      <c r="Y346" s="60"/>
      <c r="Z346" s="60"/>
      <c r="AA346" s="60"/>
      <c r="AB346" s="60"/>
      <c r="AC346" s="60"/>
      <c r="AD346" s="60"/>
      <c r="AE346" s="60"/>
      <c r="AF346" s="60"/>
      <c r="AG346" s="60"/>
      <c r="AH346" s="60"/>
      <c r="AI346" s="60"/>
      <c r="AJ346" s="60"/>
      <c r="AK346" s="60"/>
      <c r="AL346" s="60"/>
      <c r="AM346" s="60"/>
      <c r="AN346" s="60"/>
      <c r="AO346" s="60"/>
      <c r="AP346" s="60"/>
      <c r="AQ346" s="60"/>
    </row>
    <row r="347" spans="15:43" ht="12.75" x14ac:dyDescent="0.2">
      <c r="O347" s="60"/>
      <c r="P347" s="60"/>
      <c r="Q347" s="60"/>
      <c r="R347" s="60"/>
      <c r="S347" s="60"/>
      <c r="T347" s="60"/>
      <c r="U347" s="60"/>
      <c r="V347" s="60"/>
      <c r="W347" s="60"/>
      <c r="X347" s="60"/>
      <c r="Y347" s="60"/>
      <c r="Z347" s="60"/>
      <c r="AA347" s="60"/>
      <c r="AB347" s="60"/>
      <c r="AC347" s="60"/>
      <c r="AD347" s="60"/>
      <c r="AE347" s="60"/>
      <c r="AF347" s="60"/>
      <c r="AG347" s="60"/>
      <c r="AH347" s="60"/>
      <c r="AI347" s="60"/>
      <c r="AJ347" s="60"/>
      <c r="AK347" s="60"/>
      <c r="AL347" s="60"/>
      <c r="AM347" s="60"/>
      <c r="AN347" s="60"/>
      <c r="AO347" s="60"/>
      <c r="AP347" s="60"/>
      <c r="AQ347" s="60"/>
    </row>
    <row r="348" spans="15:43" ht="12.75" x14ac:dyDescent="0.2">
      <c r="O348" s="60"/>
      <c r="P348" s="60"/>
      <c r="Q348" s="60"/>
      <c r="R348" s="60"/>
      <c r="S348" s="60"/>
      <c r="T348" s="60"/>
      <c r="U348" s="60"/>
      <c r="V348" s="60"/>
      <c r="W348" s="60"/>
      <c r="X348" s="60"/>
      <c r="Y348" s="60"/>
      <c r="Z348" s="60"/>
      <c r="AA348" s="60"/>
      <c r="AB348" s="60"/>
      <c r="AC348" s="60"/>
      <c r="AD348" s="60"/>
      <c r="AE348" s="60"/>
      <c r="AF348" s="60"/>
      <c r="AG348" s="60"/>
      <c r="AH348" s="60"/>
      <c r="AI348" s="60"/>
      <c r="AJ348" s="60"/>
      <c r="AK348" s="60"/>
      <c r="AL348" s="60"/>
      <c r="AM348" s="60"/>
      <c r="AN348" s="60"/>
      <c r="AO348" s="60"/>
      <c r="AP348" s="60"/>
      <c r="AQ348" s="60"/>
    </row>
    <row r="349" spans="15:43" ht="12.75" x14ac:dyDescent="0.2">
      <c r="O349" s="60"/>
      <c r="P349" s="60"/>
      <c r="Q349" s="60"/>
      <c r="R349" s="60"/>
      <c r="S349" s="60"/>
      <c r="T349" s="60"/>
      <c r="U349" s="60"/>
      <c r="V349" s="60"/>
      <c r="W349" s="60"/>
      <c r="X349" s="60"/>
      <c r="Y349" s="60"/>
      <c r="Z349" s="60"/>
      <c r="AA349" s="60"/>
      <c r="AB349" s="60"/>
      <c r="AC349" s="60"/>
      <c r="AD349" s="60"/>
      <c r="AE349" s="60"/>
      <c r="AF349" s="60"/>
      <c r="AG349" s="60"/>
      <c r="AH349" s="60"/>
      <c r="AI349" s="60"/>
      <c r="AJ349" s="60"/>
      <c r="AK349" s="60"/>
      <c r="AL349" s="60"/>
      <c r="AM349" s="60"/>
      <c r="AN349" s="60"/>
      <c r="AO349" s="60"/>
      <c r="AP349" s="60"/>
      <c r="AQ349" s="60"/>
    </row>
    <row r="350" spans="15:43" ht="12.75" x14ac:dyDescent="0.2">
      <c r="O350" s="60"/>
      <c r="P350" s="60"/>
      <c r="Q350" s="60"/>
      <c r="R350" s="60"/>
      <c r="S350" s="60"/>
      <c r="T350" s="60"/>
      <c r="U350" s="60"/>
      <c r="V350" s="60"/>
      <c r="W350" s="60"/>
      <c r="X350" s="60"/>
      <c r="Y350" s="60"/>
      <c r="Z350" s="60"/>
      <c r="AA350" s="60"/>
      <c r="AB350" s="60"/>
      <c r="AC350" s="60"/>
      <c r="AD350" s="60"/>
      <c r="AE350" s="60"/>
      <c r="AF350" s="60"/>
      <c r="AG350" s="60"/>
      <c r="AH350" s="60"/>
      <c r="AI350" s="60"/>
      <c r="AJ350" s="60"/>
      <c r="AK350" s="60"/>
      <c r="AL350" s="60"/>
      <c r="AM350" s="60"/>
      <c r="AN350" s="60"/>
      <c r="AO350" s="60"/>
      <c r="AP350" s="60"/>
      <c r="AQ350" s="60"/>
    </row>
    <row r="351" spans="15:43" ht="12.75" x14ac:dyDescent="0.2">
      <c r="O351" s="60"/>
      <c r="P351" s="60"/>
      <c r="Q351" s="60"/>
      <c r="R351" s="60"/>
      <c r="S351" s="60"/>
      <c r="T351" s="60"/>
      <c r="U351" s="60"/>
      <c r="V351" s="60"/>
      <c r="W351" s="60"/>
      <c r="X351" s="60"/>
      <c r="Y351" s="60"/>
      <c r="Z351" s="60"/>
      <c r="AA351" s="60"/>
      <c r="AB351" s="60"/>
      <c r="AC351" s="60"/>
      <c r="AD351" s="60"/>
      <c r="AE351" s="60"/>
      <c r="AF351" s="60"/>
      <c r="AG351" s="60"/>
      <c r="AH351" s="60"/>
      <c r="AI351" s="60"/>
      <c r="AJ351" s="60"/>
      <c r="AK351" s="60"/>
      <c r="AL351" s="60"/>
      <c r="AM351" s="60"/>
      <c r="AN351" s="60"/>
      <c r="AO351" s="60"/>
      <c r="AP351" s="60"/>
      <c r="AQ351" s="60"/>
    </row>
    <row r="352" spans="15:43" ht="12.75" x14ac:dyDescent="0.2">
      <c r="O352" s="60"/>
      <c r="P352" s="60"/>
      <c r="Q352" s="60"/>
      <c r="R352" s="60"/>
      <c r="S352" s="60"/>
      <c r="T352" s="60"/>
      <c r="U352" s="60"/>
      <c r="V352" s="60"/>
      <c r="W352" s="60"/>
      <c r="X352" s="60"/>
      <c r="Y352" s="60"/>
      <c r="Z352" s="60"/>
      <c r="AA352" s="60"/>
      <c r="AB352" s="60"/>
      <c r="AC352" s="60"/>
      <c r="AD352" s="60"/>
      <c r="AE352" s="60"/>
      <c r="AF352" s="60"/>
      <c r="AG352" s="60"/>
      <c r="AH352" s="60"/>
      <c r="AI352" s="60"/>
      <c r="AJ352" s="60"/>
      <c r="AK352" s="60"/>
      <c r="AL352" s="60"/>
      <c r="AM352" s="60"/>
      <c r="AN352" s="60"/>
      <c r="AO352" s="60"/>
      <c r="AP352" s="60"/>
      <c r="AQ352" s="60"/>
    </row>
    <row r="353" spans="15:43" ht="12.75" x14ac:dyDescent="0.2">
      <c r="O353" s="60"/>
      <c r="P353" s="60"/>
      <c r="Q353" s="60"/>
      <c r="R353" s="60"/>
      <c r="S353" s="60"/>
      <c r="T353" s="60"/>
      <c r="U353" s="60"/>
      <c r="V353" s="60"/>
      <c r="W353" s="60"/>
      <c r="X353" s="60"/>
      <c r="Y353" s="60"/>
      <c r="Z353" s="60"/>
      <c r="AA353" s="60"/>
      <c r="AB353" s="60"/>
      <c r="AC353" s="60"/>
      <c r="AD353" s="60"/>
      <c r="AE353" s="60"/>
      <c r="AF353" s="60"/>
      <c r="AG353" s="60"/>
      <c r="AH353" s="60"/>
      <c r="AI353" s="60"/>
      <c r="AJ353" s="60"/>
      <c r="AK353" s="60"/>
      <c r="AL353" s="60"/>
      <c r="AM353" s="60"/>
      <c r="AN353" s="60"/>
      <c r="AO353" s="60"/>
      <c r="AP353" s="60"/>
      <c r="AQ353" s="60"/>
    </row>
    <row r="354" spans="15:43" ht="12.75" x14ac:dyDescent="0.2">
      <c r="O354" s="60"/>
      <c r="P354" s="60"/>
      <c r="Q354" s="60"/>
      <c r="R354" s="60"/>
      <c r="S354" s="60"/>
      <c r="T354" s="60"/>
      <c r="U354" s="60"/>
      <c r="V354" s="60"/>
      <c r="W354" s="60"/>
      <c r="X354" s="60"/>
      <c r="Y354" s="60"/>
      <c r="Z354" s="60"/>
      <c r="AA354" s="60"/>
      <c r="AB354" s="60"/>
      <c r="AC354" s="60"/>
      <c r="AD354" s="60"/>
      <c r="AE354" s="60"/>
      <c r="AF354" s="60"/>
      <c r="AG354" s="60"/>
      <c r="AH354" s="60"/>
      <c r="AI354" s="60"/>
      <c r="AJ354" s="60"/>
      <c r="AK354" s="60"/>
      <c r="AL354" s="60"/>
      <c r="AM354" s="60"/>
      <c r="AN354" s="60"/>
      <c r="AO354" s="60"/>
      <c r="AP354" s="60"/>
      <c r="AQ354" s="60"/>
    </row>
    <row r="355" spans="15:43" ht="12.75" x14ac:dyDescent="0.2">
      <c r="O355" s="60"/>
      <c r="P355" s="60"/>
      <c r="Q355" s="60"/>
      <c r="R355" s="60"/>
      <c r="S355" s="60"/>
      <c r="T355" s="60"/>
      <c r="U355" s="60"/>
      <c r="V355" s="60"/>
      <c r="W355" s="60"/>
      <c r="X355" s="60"/>
      <c r="Y355" s="60"/>
      <c r="Z355" s="60"/>
      <c r="AA355" s="60"/>
      <c r="AB355" s="60"/>
      <c r="AC355" s="60"/>
      <c r="AD355" s="60"/>
      <c r="AE355" s="60"/>
      <c r="AF355" s="60"/>
      <c r="AG355" s="60"/>
      <c r="AH355" s="60"/>
      <c r="AI355" s="60"/>
      <c r="AJ355" s="60"/>
      <c r="AK355" s="60"/>
      <c r="AL355" s="60"/>
      <c r="AM355" s="60"/>
      <c r="AN355" s="60"/>
      <c r="AO355" s="60"/>
      <c r="AP355" s="60"/>
      <c r="AQ355" s="60"/>
    </row>
    <row r="356" spans="15:43" ht="12.75" x14ac:dyDescent="0.2">
      <c r="O356" s="60"/>
      <c r="P356" s="60"/>
      <c r="Q356" s="60"/>
      <c r="R356" s="60"/>
      <c r="S356" s="60"/>
      <c r="T356" s="60"/>
      <c r="U356" s="60"/>
      <c r="V356" s="60"/>
      <c r="W356" s="60"/>
      <c r="X356" s="60"/>
      <c r="Y356" s="60"/>
      <c r="Z356" s="60"/>
      <c r="AA356" s="60"/>
      <c r="AB356" s="60"/>
      <c r="AC356" s="60"/>
      <c r="AD356" s="60"/>
      <c r="AE356" s="60"/>
      <c r="AF356" s="60"/>
      <c r="AG356" s="60"/>
      <c r="AH356" s="60"/>
      <c r="AI356" s="60"/>
      <c r="AJ356" s="60"/>
      <c r="AK356" s="60"/>
      <c r="AL356" s="60"/>
      <c r="AM356" s="60"/>
      <c r="AN356" s="60"/>
      <c r="AO356" s="60"/>
      <c r="AP356" s="60"/>
      <c r="AQ356" s="60"/>
    </row>
    <row r="357" spans="15:43" ht="12.75" x14ac:dyDescent="0.2">
      <c r="O357" s="60"/>
      <c r="P357" s="60"/>
      <c r="Q357" s="60"/>
      <c r="R357" s="60"/>
      <c r="S357" s="60"/>
      <c r="T357" s="60"/>
      <c r="U357" s="60"/>
      <c r="V357" s="60"/>
      <c r="W357" s="60"/>
      <c r="X357" s="60"/>
      <c r="Y357" s="60"/>
      <c r="Z357" s="60"/>
      <c r="AA357" s="60"/>
      <c r="AB357" s="60"/>
      <c r="AC357" s="60"/>
      <c r="AD357" s="60"/>
      <c r="AE357" s="60"/>
      <c r="AF357" s="60"/>
      <c r="AG357" s="60"/>
      <c r="AH357" s="60"/>
      <c r="AI357" s="60"/>
      <c r="AJ357" s="60"/>
      <c r="AK357" s="60"/>
      <c r="AL357" s="60"/>
      <c r="AM357" s="60"/>
      <c r="AN357" s="60"/>
      <c r="AO357" s="60"/>
      <c r="AP357" s="60"/>
      <c r="AQ357" s="60"/>
    </row>
    <row r="358" spans="15:43" ht="12.75" x14ac:dyDescent="0.2">
      <c r="O358" s="60"/>
      <c r="P358" s="60"/>
      <c r="Q358" s="60"/>
      <c r="R358" s="60"/>
      <c r="S358" s="60"/>
      <c r="T358" s="60"/>
      <c r="U358" s="60"/>
      <c r="V358" s="60"/>
      <c r="W358" s="60"/>
      <c r="X358" s="60"/>
      <c r="Y358" s="60"/>
      <c r="Z358" s="60"/>
      <c r="AA358" s="60"/>
      <c r="AB358" s="60"/>
      <c r="AC358" s="60"/>
      <c r="AD358" s="60"/>
      <c r="AE358" s="60"/>
      <c r="AF358" s="60"/>
      <c r="AG358" s="60"/>
      <c r="AH358" s="60"/>
      <c r="AI358" s="60"/>
      <c r="AJ358" s="60"/>
      <c r="AK358" s="60"/>
      <c r="AL358" s="60"/>
      <c r="AM358" s="60"/>
      <c r="AN358" s="60"/>
      <c r="AO358" s="60"/>
      <c r="AP358" s="60"/>
      <c r="AQ358" s="60"/>
    </row>
    <row r="359" spans="15:43" ht="12.75" x14ac:dyDescent="0.2">
      <c r="O359" s="60"/>
      <c r="P359" s="60"/>
      <c r="Q359" s="60"/>
      <c r="R359" s="60"/>
      <c r="S359" s="60"/>
      <c r="T359" s="60"/>
      <c r="U359" s="60"/>
      <c r="V359" s="60"/>
      <c r="W359" s="60"/>
      <c r="X359" s="60"/>
      <c r="Y359" s="60"/>
      <c r="Z359" s="60"/>
      <c r="AA359" s="60"/>
      <c r="AB359" s="60"/>
      <c r="AC359" s="60"/>
      <c r="AD359" s="60"/>
      <c r="AE359" s="60"/>
      <c r="AF359" s="60"/>
      <c r="AG359" s="60"/>
      <c r="AH359" s="60"/>
      <c r="AI359" s="60"/>
      <c r="AJ359" s="60"/>
      <c r="AK359" s="60"/>
      <c r="AL359" s="60"/>
      <c r="AM359" s="60"/>
      <c r="AN359" s="60"/>
      <c r="AO359" s="60"/>
      <c r="AP359" s="60"/>
      <c r="AQ359" s="60"/>
    </row>
    <row r="360" spans="15:43" ht="12.75" x14ac:dyDescent="0.2">
      <c r="O360" s="60"/>
      <c r="P360" s="60"/>
      <c r="Q360" s="60"/>
      <c r="R360" s="60"/>
      <c r="S360" s="60"/>
      <c r="T360" s="60"/>
      <c r="U360" s="60"/>
      <c r="V360" s="60"/>
      <c r="W360" s="60"/>
      <c r="X360" s="60"/>
      <c r="Y360" s="60"/>
      <c r="Z360" s="60"/>
      <c r="AA360" s="60"/>
      <c r="AB360" s="60"/>
      <c r="AC360" s="60"/>
      <c r="AD360" s="60"/>
      <c r="AE360" s="60"/>
      <c r="AF360" s="60"/>
      <c r="AG360" s="60"/>
      <c r="AH360" s="60"/>
      <c r="AI360" s="60"/>
      <c r="AJ360" s="60"/>
      <c r="AK360" s="60"/>
      <c r="AL360" s="60"/>
      <c r="AM360" s="60"/>
      <c r="AN360" s="60"/>
      <c r="AO360" s="60"/>
      <c r="AP360" s="60"/>
      <c r="AQ360" s="60"/>
    </row>
    <row r="361" spans="15:43" ht="12.75" x14ac:dyDescent="0.2">
      <c r="O361" s="60"/>
      <c r="P361" s="60"/>
      <c r="Q361" s="60"/>
      <c r="R361" s="60"/>
      <c r="S361" s="60"/>
      <c r="T361" s="60"/>
      <c r="U361" s="60"/>
      <c r="V361" s="60"/>
      <c r="W361" s="60"/>
      <c r="X361" s="60"/>
      <c r="Y361" s="60"/>
      <c r="Z361" s="60"/>
      <c r="AA361" s="60"/>
      <c r="AB361" s="60"/>
      <c r="AC361" s="60"/>
      <c r="AD361" s="60"/>
      <c r="AE361" s="60"/>
      <c r="AF361" s="60"/>
      <c r="AG361" s="60"/>
      <c r="AH361" s="60"/>
      <c r="AI361" s="60"/>
      <c r="AJ361" s="60"/>
      <c r="AK361" s="60"/>
      <c r="AL361" s="60"/>
      <c r="AM361" s="60"/>
      <c r="AN361" s="60"/>
      <c r="AO361" s="60"/>
      <c r="AP361" s="60"/>
      <c r="AQ361" s="60"/>
    </row>
    <row r="362" spans="15:43" ht="12.75" x14ac:dyDescent="0.2">
      <c r="O362" s="60"/>
      <c r="P362" s="60"/>
      <c r="Q362" s="60"/>
      <c r="R362" s="60"/>
      <c r="S362" s="60"/>
      <c r="T362" s="60"/>
      <c r="U362" s="60"/>
      <c r="V362" s="60"/>
      <c r="W362" s="60"/>
      <c r="X362" s="60"/>
      <c r="Y362" s="60"/>
      <c r="Z362" s="60"/>
      <c r="AA362" s="60"/>
      <c r="AB362" s="60"/>
      <c r="AC362" s="60"/>
      <c r="AD362" s="60"/>
      <c r="AE362" s="60"/>
      <c r="AF362" s="60"/>
      <c r="AG362" s="60"/>
      <c r="AH362" s="60"/>
      <c r="AI362" s="60"/>
      <c r="AJ362" s="60"/>
      <c r="AK362" s="60"/>
      <c r="AL362" s="60"/>
      <c r="AM362" s="60"/>
      <c r="AN362" s="60"/>
      <c r="AO362" s="60"/>
      <c r="AP362" s="60"/>
      <c r="AQ362" s="60"/>
    </row>
    <row r="363" spans="15:43" ht="12.75" x14ac:dyDescent="0.2">
      <c r="O363" s="60"/>
      <c r="P363" s="60"/>
      <c r="Q363" s="60"/>
      <c r="R363" s="60"/>
      <c r="S363" s="60"/>
      <c r="T363" s="60"/>
      <c r="U363" s="60"/>
      <c r="V363" s="60"/>
      <c r="W363" s="60"/>
      <c r="X363" s="60"/>
      <c r="Y363" s="60"/>
      <c r="Z363" s="60"/>
      <c r="AA363" s="60"/>
      <c r="AB363" s="60"/>
      <c r="AC363" s="60"/>
      <c r="AD363" s="60"/>
      <c r="AE363" s="60"/>
      <c r="AF363" s="60"/>
      <c r="AG363" s="60"/>
      <c r="AH363" s="60"/>
      <c r="AI363" s="60"/>
      <c r="AJ363" s="60"/>
      <c r="AK363" s="60"/>
      <c r="AL363" s="60"/>
      <c r="AM363" s="60"/>
      <c r="AN363" s="60"/>
      <c r="AO363" s="60"/>
      <c r="AP363" s="60"/>
      <c r="AQ363" s="60"/>
    </row>
    <row r="364" spans="15:43" ht="12.75" x14ac:dyDescent="0.2">
      <c r="O364" s="60"/>
      <c r="P364" s="60"/>
      <c r="Q364" s="60"/>
      <c r="R364" s="60"/>
      <c r="S364" s="60"/>
      <c r="T364" s="60"/>
      <c r="U364" s="60"/>
      <c r="V364" s="60"/>
      <c r="W364" s="60"/>
      <c r="X364" s="60"/>
      <c r="Y364" s="60"/>
      <c r="Z364" s="60"/>
      <c r="AA364" s="60"/>
      <c r="AB364" s="60"/>
      <c r="AC364" s="60"/>
      <c r="AD364" s="60"/>
      <c r="AE364" s="60"/>
      <c r="AF364" s="60"/>
      <c r="AG364" s="60"/>
      <c r="AH364" s="60"/>
      <c r="AI364" s="60"/>
      <c r="AJ364" s="60"/>
      <c r="AK364" s="60"/>
      <c r="AL364" s="60"/>
      <c r="AM364" s="60"/>
      <c r="AN364" s="60"/>
      <c r="AO364" s="60"/>
      <c r="AP364" s="60"/>
      <c r="AQ364" s="60"/>
    </row>
    <row r="365" spans="15:43" ht="12.75" x14ac:dyDescent="0.2">
      <c r="O365" s="60"/>
      <c r="P365" s="60"/>
      <c r="Q365" s="60"/>
      <c r="R365" s="60"/>
      <c r="S365" s="60"/>
      <c r="T365" s="60"/>
      <c r="U365" s="60"/>
      <c r="V365" s="60"/>
      <c r="W365" s="60"/>
      <c r="X365" s="60"/>
      <c r="Y365" s="60"/>
      <c r="Z365" s="60"/>
      <c r="AA365" s="60"/>
      <c r="AB365" s="60"/>
      <c r="AC365" s="60"/>
      <c r="AD365" s="60"/>
      <c r="AE365" s="60"/>
      <c r="AF365" s="60"/>
      <c r="AG365" s="60"/>
      <c r="AH365" s="60"/>
      <c r="AI365" s="60"/>
      <c r="AJ365" s="60"/>
      <c r="AK365" s="60"/>
      <c r="AL365" s="60"/>
      <c r="AM365" s="60"/>
      <c r="AN365" s="60"/>
      <c r="AO365" s="60"/>
      <c r="AP365" s="60"/>
      <c r="AQ365" s="60"/>
    </row>
    <row r="366" spans="15:43" ht="12.75" x14ac:dyDescent="0.2">
      <c r="O366" s="60"/>
      <c r="P366" s="60"/>
      <c r="Q366" s="60"/>
      <c r="R366" s="60"/>
      <c r="S366" s="60"/>
      <c r="T366" s="60"/>
      <c r="U366" s="60"/>
      <c r="V366" s="60"/>
      <c r="W366" s="60"/>
      <c r="X366" s="60"/>
      <c r="Y366" s="60"/>
      <c r="Z366" s="60"/>
      <c r="AA366" s="60"/>
      <c r="AB366" s="60"/>
      <c r="AC366" s="60"/>
      <c r="AD366" s="60"/>
      <c r="AE366" s="60"/>
      <c r="AF366" s="60"/>
      <c r="AG366" s="60"/>
      <c r="AH366" s="60"/>
      <c r="AI366" s="60"/>
      <c r="AJ366" s="60"/>
      <c r="AK366" s="60"/>
      <c r="AL366" s="60"/>
      <c r="AM366" s="60"/>
      <c r="AN366" s="60"/>
      <c r="AO366" s="60"/>
      <c r="AP366" s="60"/>
      <c r="AQ366" s="60"/>
    </row>
    <row r="367" spans="15:43" ht="12.75" x14ac:dyDescent="0.2">
      <c r="O367" s="60"/>
      <c r="P367" s="60"/>
      <c r="Q367" s="60"/>
      <c r="R367" s="60"/>
      <c r="S367" s="60"/>
      <c r="T367" s="60"/>
      <c r="U367" s="60"/>
      <c r="V367" s="60"/>
      <c r="W367" s="60"/>
      <c r="X367" s="60"/>
      <c r="Y367" s="60"/>
      <c r="Z367" s="60"/>
      <c r="AA367" s="60"/>
      <c r="AB367" s="60"/>
      <c r="AC367" s="60"/>
      <c r="AD367" s="60"/>
      <c r="AE367" s="60"/>
      <c r="AF367" s="60"/>
      <c r="AG367" s="60"/>
      <c r="AH367" s="60"/>
      <c r="AI367" s="60"/>
      <c r="AJ367" s="60"/>
      <c r="AK367" s="60"/>
      <c r="AL367" s="60"/>
      <c r="AM367" s="60"/>
      <c r="AN367" s="60"/>
      <c r="AO367" s="60"/>
      <c r="AP367" s="60"/>
      <c r="AQ367" s="60"/>
    </row>
    <row r="368" spans="15:43" ht="12.75" x14ac:dyDescent="0.2">
      <c r="O368" s="60"/>
      <c r="P368" s="60"/>
      <c r="Q368" s="60"/>
      <c r="R368" s="60"/>
      <c r="S368" s="60"/>
      <c r="T368" s="60"/>
      <c r="U368" s="60"/>
      <c r="V368" s="60"/>
      <c r="W368" s="60"/>
      <c r="X368" s="60"/>
      <c r="Y368" s="60"/>
      <c r="Z368" s="60"/>
      <c r="AA368" s="60"/>
      <c r="AB368" s="60"/>
      <c r="AC368" s="60"/>
      <c r="AD368" s="60"/>
      <c r="AE368" s="60"/>
      <c r="AF368" s="60"/>
      <c r="AG368" s="60"/>
      <c r="AH368" s="60"/>
      <c r="AI368" s="60"/>
      <c r="AJ368" s="60"/>
      <c r="AK368" s="60"/>
      <c r="AL368" s="60"/>
      <c r="AM368" s="60"/>
      <c r="AN368" s="60"/>
      <c r="AO368" s="60"/>
      <c r="AP368" s="60"/>
      <c r="AQ368" s="60"/>
    </row>
    <row r="369" spans="15:43" ht="12.75" x14ac:dyDescent="0.2">
      <c r="O369" s="60"/>
      <c r="P369" s="60"/>
      <c r="Q369" s="60"/>
      <c r="R369" s="60"/>
      <c r="S369" s="60"/>
      <c r="T369" s="60"/>
      <c r="U369" s="60"/>
      <c r="V369" s="60"/>
      <c r="W369" s="60"/>
      <c r="X369" s="60"/>
      <c r="Y369" s="60"/>
      <c r="Z369" s="60"/>
      <c r="AA369" s="60"/>
      <c r="AB369" s="60"/>
      <c r="AC369" s="60"/>
      <c r="AD369" s="60"/>
      <c r="AE369" s="60"/>
      <c r="AF369" s="60"/>
      <c r="AG369" s="60"/>
      <c r="AH369" s="60"/>
      <c r="AI369" s="60"/>
      <c r="AJ369" s="60"/>
      <c r="AK369" s="60"/>
      <c r="AL369" s="60"/>
      <c r="AM369" s="60"/>
      <c r="AN369" s="60"/>
      <c r="AO369" s="60"/>
      <c r="AP369" s="60"/>
      <c r="AQ369" s="60"/>
    </row>
    <row r="370" spans="15:43" ht="12.75" x14ac:dyDescent="0.2">
      <c r="O370" s="60"/>
      <c r="P370" s="60"/>
      <c r="Q370" s="60"/>
      <c r="R370" s="60"/>
      <c r="S370" s="60"/>
      <c r="T370" s="60"/>
      <c r="U370" s="60"/>
      <c r="V370" s="60"/>
      <c r="W370" s="60"/>
      <c r="X370" s="60"/>
      <c r="Y370" s="60"/>
      <c r="Z370" s="60"/>
      <c r="AA370" s="60"/>
      <c r="AB370" s="60"/>
      <c r="AC370" s="60"/>
      <c r="AD370" s="60"/>
      <c r="AE370" s="60"/>
      <c r="AF370" s="60"/>
      <c r="AG370" s="60"/>
      <c r="AH370" s="60"/>
      <c r="AI370" s="60"/>
      <c r="AJ370" s="60"/>
      <c r="AK370" s="60"/>
      <c r="AL370" s="60"/>
      <c r="AM370" s="60"/>
      <c r="AN370" s="60"/>
      <c r="AO370" s="60"/>
      <c r="AP370" s="60"/>
      <c r="AQ370" s="60"/>
    </row>
    <row r="371" spans="15:43" ht="12.75" x14ac:dyDescent="0.2">
      <c r="O371" s="60"/>
      <c r="P371" s="60"/>
      <c r="Q371" s="60"/>
      <c r="R371" s="60"/>
      <c r="S371" s="60"/>
      <c r="T371" s="60"/>
      <c r="U371" s="60"/>
      <c r="V371" s="60"/>
      <c r="W371" s="60"/>
      <c r="X371" s="60"/>
      <c r="Y371" s="60"/>
      <c r="Z371" s="60"/>
      <c r="AA371" s="60"/>
      <c r="AB371" s="60"/>
      <c r="AC371" s="60"/>
      <c r="AD371" s="60"/>
      <c r="AE371" s="60"/>
      <c r="AF371" s="60"/>
      <c r="AG371" s="60"/>
      <c r="AH371" s="60"/>
      <c r="AI371" s="60"/>
      <c r="AJ371" s="60"/>
      <c r="AK371" s="60"/>
      <c r="AL371" s="60"/>
      <c r="AM371" s="60"/>
      <c r="AN371" s="60"/>
      <c r="AO371" s="60"/>
      <c r="AP371" s="60"/>
      <c r="AQ371" s="60"/>
    </row>
    <row r="372" spans="15:43" ht="12.75" x14ac:dyDescent="0.2">
      <c r="O372" s="60"/>
      <c r="P372" s="60"/>
      <c r="Q372" s="60"/>
      <c r="R372" s="60"/>
      <c r="S372" s="60"/>
      <c r="T372" s="60"/>
      <c r="U372" s="60"/>
      <c r="V372" s="60"/>
      <c r="W372" s="60"/>
      <c r="X372" s="60"/>
      <c r="Y372" s="60"/>
      <c r="Z372" s="60"/>
      <c r="AA372" s="60"/>
      <c r="AB372" s="60"/>
      <c r="AC372" s="60"/>
      <c r="AD372" s="60"/>
      <c r="AE372" s="60"/>
      <c r="AF372" s="60"/>
      <c r="AG372" s="60"/>
      <c r="AH372" s="60"/>
      <c r="AI372" s="60"/>
      <c r="AJ372" s="60"/>
      <c r="AK372" s="60"/>
      <c r="AL372" s="60"/>
      <c r="AM372" s="60"/>
      <c r="AN372" s="60"/>
      <c r="AO372" s="60"/>
      <c r="AP372" s="60"/>
      <c r="AQ372" s="60"/>
    </row>
    <row r="373" spans="15:43" ht="12.75" x14ac:dyDescent="0.2">
      <c r="O373" s="60"/>
      <c r="P373" s="60"/>
      <c r="Q373" s="60"/>
      <c r="R373" s="60"/>
      <c r="S373" s="60"/>
      <c r="T373" s="60"/>
      <c r="U373" s="60"/>
      <c r="V373" s="60"/>
      <c r="W373" s="60"/>
      <c r="X373" s="60"/>
      <c r="Y373" s="60"/>
      <c r="Z373" s="60"/>
      <c r="AA373" s="60"/>
      <c r="AB373" s="60"/>
      <c r="AC373" s="60"/>
      <c r="AD373" s="60"/>
      <c r="AE373" s="60"/>
      <c r="AF373" s="60"/>
      <c r="AG373" s="60"/>
      <c r="AH373" s="60"/>
      <c r="AI373" s="60"/>
      <c r="AJ373" s="60"/>
      <c r="AK373" s="60"/>
      <c r="AL373" s="60"/>
      <c r="AM373" s="60"/>
      <c r="AN373" s="60"/>
      <c r="AO373" s="60"/>
      <c r="AP373" s="60"/>
      <c r="AQ373" s="60"/>
    </row>
    <row r="374" spans="15:43" ht="12.75" x14ac:dyDescent="0.2">
      <c r="O374" s="60"/>
      <c r="P374" s="60"/>
      <c r="Q374" s="60"/>
      <c r="R374" s="60"/>
      <c r="S374" s="60"/>
      <c r="T374" s="60"/>
      <c r="U374" s="60"/>
      <c r="V374" s="60"/>
      <c r="W374" s="60"/>
      <c r="X374" s="60"/>
      <c r="Y374" s="60"/>
      <c r="Z374" s="60"/>
      <c r="AA374" s="60"/>
      <c r="AB374" s="60"/>
      <c r="AC374" s="60"/>
      <c r="AD374" s="60"/>
      <c r="AE374" s="60"/>
      <c r="AF374" s="60"/>
      <c r="AG374" s="60"/>
      <c r="AH374" s="60"/>
      <c r="AI374" s="60"/>
      <c r="AJ374" s="60"/>
      <c r="AK374" s="60"/>
      <c r="AL374" s="60"/>
      <c r="AM374" s="60"/>
      <c r="AN374" s="60"/>
      <c r="AO374" s="60"/>
      <c r="AP374" s="60"/>
      <c r="AQ374" s="60"/>
    </row>
    <row r="375" spans="15:43" ht="12.75" x14ac:dyDescent="0.2">
      <c r="O375" s="60"/>
      <c r="P375" s="60"/>
      <c r="Q375" s="60"/>
      <c r="R375" s="60"/>
      <c r="S375" s="60"/>
      <c r="T375" s="60"/>
      <c r="U375" s="60"/>
      <c r="V375" s="60"/>
      <c r="W375" s="60"/>
      <c r="X375" s="60"/>
      <c r="Y375" s="60"/>
      <c r="Z375" s="60"/>
      <c r="AA375" s="60"/>
      <c r="AB375" s="60"/>
      <c r="AC375" s="60"/>
      <c r="AD375" s="60"/>
      <c r="AE375" s="60"/>
      <c r="AF375" s="60"/>
      <c r="AG375" s="60"/>
      <c r="AH375" s="60"/>
      <c r="AI375" s="60"/>
      <c r="AJ375" s="60"/>
      <c r="AK375" s="60"/>
      <c r="AL375" s="60"/>
      <c r="AM375" s="60"/>
      <c r="AN375" s="60"/>
      <c r="AO375" s="60"/>
      <c r="AP375" s="60"/>
      <c r="AQ375" s="60"/>
    </row>
    <row r="376" spans="15:43" ht="12.75" x14ac:dyDescent="0.2">
      <c r="O376" s="60"/>
      <c r="P376" s="60"/>
      <c r="Q376" s="60"/>
      <c r="R376" s="60"/>
      <c r="S376" s="60"/>
      <c r="T376" s="60"/>
      <c r="U376" s="60"/>
      <c r="V376" s="60"/>
      <c r="W376" s="60"/>
      <c r="X376" s="60"/>
      <c r="Y376" s="60"/>
      <c r="Z376" s="60"/>
      <c r="AA376" s="60"/>
      <c r="AB376" s="60"/>
      <c r="AC376" s="60"/>
      <c r="AD376" s="60"/>
      <c r="AE376" s="60"/>
      <c r="AF376" s="60"/>
      <c r="AG376" s="60"/>
      <c r="AH376" s="60"/>
      <c r="AI376" s="60"/>
      <c r="AJ376" s="60"/>
      <c r="AK376" s="60"/>
      <c r="AL376" s="60"/>
      <c r="AM376" s="60"/>
      <c r="AN376" s="60"/>
      <c r="AO376" s="60"/>
      <c r="AP376" s="60"/>
      <c r="AQ376" s="60"/>
    </row>
    <row r="377" spans="15:43" ht="12.75" x14ac:dyDescent="0.2">
      <c r="O377" s="60"/>
      <c r="P377" s="60"/>
      <c r="Q377" s="60"/>
      <c r="R377" s="60"/>
      <c r="S377" s="60"/>
      <c r="T377" s="60"/>
      <c r="U377" s="60"/>
      <c r="V377" s="60"/>
      <c r="W377" s="60"/>
      <c r="X377" s="60"/>
      <c r="Y377" s="60"/>
      <c r="Z377" s="60"/>
      <c r="AA377" s="60"/>
      <c r="AB377" s="60"/>
      <c r="AC377" s="60"/>
      <c r="AD377" s="60"/>
      <c r="AE377" s="60"/>
      <c r="AF377" s="60"/>
      <c r="AG377" s="60"/>
      <c r="AH377" s="60"/>
      <c r="AI377" s="60"/>
      <c r="AJ377" s="60"/>
      <c r="AK377" s="60"/>
      <c r="AL377" s="60"/>
      <c r="AM377" s="60"/>
      <c r="AN377" s="60"/>
      <c r="AO377" s="60"/>
      <c r="AP377" s="60"/>
      <c r="AQ377" s="60"/>
    </row>
    <row r="378" spans="15:43" ht="12.75" x14ac:dyDescent="0.2">
      <c r="O378" s="60"/>
      <c r="P378" s="60"/>
      <c r="Q378" s="60"/>
      <c r="R378" s="60"/>
      <c r="S378" s="60"/>
      <c r="T378" s="60"/>
      <c r="U378" s="60"/>
      <c r="V378" s="60"/>
      <c r="W378" s="60"/>
      <c r="X378" s="60"/>
      <c r="Y378" s="60"/>
      <c r="Z378" s="60"/>
      <c r="AA378" s="60"/>
      <c r="AB378" s="60"/>
      <c r="AC378" s="60"/>
      <c r="AD378" s="60"/>
      <c r="AE378" s="60"/>
      <c r="AF378" s="60"/>
      <c r="AG378" s="60"/>
      <c r="AH378" s="60"/>
      <c r="AI378" s="60"/>
      <c r="AJ378" s="60"/>
      <c r="AK378" s="60"/>
      <c r="AL378" s="60"/>
      <c r="AM378" s="60"/>
      <c r="AN378" s="60"/>
      <c r="AO378" s="60"/>
      <c r="AP378" s="60"/>
      <c r="AQ378" s="60"/>
    </row>
    <row r="379" spans="15:43" ht="12.75" x14ac:dyDescent="0.2">
      <c r="O379" s="60"/>
      <c r="P379" s="60"/>
      <c r="Q379" s="60"/>
      <c r="R379" s="60"/>
      <c r="S379" s="60"/>
      <c r="T379" s="60"/>
      <c r="U379" s="60"/>
      <c r="V379" s="60"/>
      <c r="W379" s="60"/>
      <c r="X379" s="60"/>
      <c r="Y379" s="60"/>
      <c r="Z379" s="60"/>
      <c r="AA379" s="60"/>
      <c r="AB379" s="60"/>
      <c r="AC379" s="60"/>
      <c r="AD379" s="60"/>
      <c r="AE379" s="60"/>
      <c r="AF379" s="60"/>
      <c r="AG379" s="60"/>
      <c r="AH379" s="60"/>
      <c r="AI379" s="60"/>
      <c r="AJ379" s="60"/>
      <c r="AK379" s="60"/>
      <c r="AL379" s="60"/>
      <c r="AM379" s="60"/>
      <c r="AN379" s="60"/>
      <c r="AO379" s="60"/>
      <c r="AP379" s="60"/>
      <c r="AQ379" s="60"/>
    </row>
    <row r="380" spans="15:43" ht="12.75" x14ac:dyDescent="0.2">
      <c r="O380" s="60"/>
      <c r="P380" s="60"/>
      <c r="Q380" s="60"/>
      <c r="R380" s="60"/>
      <c r="S380" s="60"/>
      <c r="T380" s="60"/>
      <c r="U380" s="60"/>
      <c r="V380" s="60"/>
      <c r="W380" s="60"/>
      <c r="X380" s="60"/>
      <c r="Y380" s="60"/>
      <c r="Z380" s="60"/>
      <c r="AA380" s="60"/>
      <c r="AB380" s="60"/>
      <c r="AC380" s="60"/>
      <c r="AD380" s="60"/>
      <c r="AE380" s="60"/>
      <c r="AF380" s="60"/>
      <c r="AG380" s="60"/>
      <c r="AH380" s="60"/>
      <c r="AI380" s="60"/>
      <c r="AJ380" s="60"/>
      <c r="AK380" s="60"/>
      <c r="AL380" s="60"/>
      <c r="AM380" s="60"/>
      <c r="AN380" s="60"/>
      <c r="AO380" s="60"/>
      <c r="AP380" s="60"/>
      <c r="AQ380" s="60"/>
    </row>
    <row r="381" spans="15:43" ht="12.75" x14ac:dyDescent="0.2">
      <c r="O381" s="60"/>
      <c r="P381" s="60"/>
      <c r="Q381" s="60"/>
      <c r="R381" s="60"/>
      <c r="S381" s="60"/>
      <c r="T381" s="60"/>
      <c r="U381" s="60"/>
      <c r="V381" s="60"/>
      <c r="W381" s="60"/>
      <c r="X381" s="60"/>
      <c r="Y381" s="60"/>
      <c r="Z381" s="60"/>
      <c r="AA381" s="60"/>
      <c r="AB381" s="60"/>
      <c r="AC381" s="60"/>
      <c r="AD381" s="60"/>
      <c r="AE381" s="60"/>
      <c r="AF381" s="60"/>
      <c r="AG381" s="60"/>
      <c r="AH381" s="60"/>
      <c r="AI381" s="60"/>
      <c r="AJ381" s="60"/>
      <c r="AK381" s="60"/>
      <c r="AL381" s="60"/>
      <c r="AM381" s="60"/>
      <c r="AN381" s="60"/>
      <c r="AO381" s="60"/>
      <c r="AP381" s="60"/>
      <c r="AQ381" s="60"/>
    </row>
    <row r="382" spans="15:43" ht="12.75" x14ac:dyDescent="0.2">
      <c r="O382" s="60"/>
      <c r="P382" s="60"/>
      <c r="Q382" s="60"/>
      <c r="R382" s="60"/>
      <c r="S382" s="60"/>
      <c r="T382" s="60"/>
      <c r="U382" s="60"/>
      <c r="V382" s="60"/>
      <c r="W382" s="60"/>
      <c r="X382" s="60"/>
      <c r="Y382" s="60"/>
      <c r="Z382" s="60"/>
      <c r="AA382" s="60"/>
      <c r="AB382" s="60"/>
      <c r="AC382" s="60"/>
      <c r="AD382" s="60"/>
      <c r="AE382" s="60"/>
      <c r="AF382" s="60"/>
      <c r="AG382" s="60"/>
      <c r="AH382" s="60"/>
      <c r="AI382" s="60"/>
      <c r="AJ382" s="60"/>
      <c r="AK382" s="60"/>
      <c r="AL382" s="60"/>
      <c r="AM382" s="60"/>
      <c r="AN382" s="60"/>
      <c r="AO382" s="60"/>
      <c r="AP382" s="60"/>
      <c r="AQ382" s="60"/>
    </row>
    <row r="383" spans="15:43" ht="12.75" x14ac:dyDescent="0.2">
      <c r="O383" s="60"/>
      <c r="P383" s="60"/>
      <c r="Q383" s="60"/>
      <c r="R383" s="60"/>
      <c r="S383" s="60"/>
      <c r="T383" s="60"/>
      <c r="U383" s="60"/>
      <c r="V383" s="60"/>
      <c r="W383" s="60"/>
      <c r="X383" s="60"/>
      <c r="Y383" s="60"/>
      <c r="Z383" s="60"/>
      <c r="AA383" s="60"/>
      <c r="AB383" s="60"/>
      <c r="AC383" s="60"/>
      <c r="AD383" s="60"/>
      <c r="AE383" s="60"/>
      <c r="AF383" s="60"/>
      <c r="AG383" s="60"/>
      <c r="AH383" s="60"/>
      <c r="AI383" s="60"/>
      <c r="AJ383" s="60"/>
      <c r="AK383" s="60"/>
      <c r="AL383" s="60"/>
      <c r="AM383" s="60"/>
      <c r="AN383" s="60"/>
      <c r="AO383" s="60"/>
      <c r="AP383" s="60"/>
      <c r="AQ383" s="60"/>
    </row>
    <row r="384" spans="15:43" ht="12.75" x14ac:dyDescent="0.2">
      <c r="O384" s="60"/>
      <c r="P384" s="60"/>
      <c r="Q384" s="60"/>
      <c r="R384" s="60"/>
      <c r="S384" s="60"/>
      <c r="T384" s="60"/>
      <c r="U384" s="60"/>
      <c r="V384" s="60"/>
      <c r="W384" s="60"/>
      <c r="X384" s="60"/>
      <c r="Y384" s="60"/>
      <c r="Z384" s="60"/>
      <c r="AA384" s="60"/>
      <c r="AB384" s="60"/>
      <c r="AC384" s="60"/>
      <c r="AD384" s="60"/>
      <c r="AE384" s="60"/>
      <c r="AF384" s="60"/>
      <c r="AG384" s="60"/>
      <c r="AH384" s="60"/>
      <c r="AI384" s="60"/>
      <c r="AJ384" s="60"/>
      <c r="AK384" s="60"/>
      <c r="AL384" s="60"/>
      <c r="AM384" s="60"/>
      <c r="AN384" s="60"/>
      <c r="AO384" s="60"/>
      <c r="AP384" s="60"/>
      <c r="AQ384" s="60"/>
    </row>
    <row r="385" spans="15:43" ht="12.75" x14ac:dyDescent="0.2">
      <c r="O385" s="60"/>
      <c r="P385" s="60"/>
      <c r="Q385" s="60"/>
      <c r="R385" s="60"/>
      <c r="S385" s="60"/>
      <c r="T385" s="60"/>
      <c r="U385" s="60"/>
      <c r="V385" s="60"/>
      <c r="W385" s="60"/>
      <c r="X385" s="60"/>
      <c r="Y385" s="60"/>
      <c r="Z385" s="60"/>
      <c r="AA385" s="60"/>
      <c r="AB385" s="60"/>
      <c r="AC385" s="60"/>
      <c r="AD385" s="60"/>
      <c r="AE385" s="60"/>
      <c r="AF385" s="60"/>
      <c r="AG385" s="60"/>
      <c r="AH385" s="60"/>
      <c r="AI385" s="60"/>
      <c r="AJ385" s="60"/>
      <c r="AK385" s="60"/>
      <c r="AL385" s="60"/>
      <c r="AM385" s="60"/>
      <c r="AN385" s="60"/>
      <c r="AO385" s="60"/>
      <c r="AP385" s="60"/>
      <c r="AQ385" s="60"/>
    </row>
    <row r="386" spans="15:43" ht="12.75" x14ac:dyDescent="0.2">
      <c r="O386" s="60"/>
      <c r="P386" s="60"/>
      <c r="Q386" s="60"/>
      <c r="R386" s="60"/>
      <c r="S386" s="60"/>
      <c r="T386" s="60"/>
      <c r="U386" s="60"/>
      <c r="V386" s="60"/>
      <c r="W386" s="60"/>
      <c r="X386" s="60"/>
      <c r="Y386" s="60"/>
      <c r="Z386" s="60"/>
      <c r="AA386" s="60"/>
      <c r="AB386" s="60"/>
      <c r="AC386" s="60"/>
      <c r="AD386" s="60"/>
      <c r="AE386" s="60"/>
      <c r="AF386" s="60"/>
      <c r="AG386" s="60"/>
      <c r="AH386" s="60"/>
      <c r="AI386" s="60"/>
      <c r="AJ386" s="60"/>
      <c r="AK386" s="60"/>
      <c r="AL386" s="60"/>
      <c r="AM386" s="60"/>
      <c r="AN386" s="60"/>
      <c r="AO386" s="60"/>
      <c r="AP386" s="60"/>
      <c r="AQ386" s="60"/>
    </row>
    <row r="387" spans="15:43" ht="12.75" x14ac:dyDescent="0.2">
      <c r="O387" s="60"/>
      <c r="P387" s="60"/>
      <c r="Q387" s="60"/>
      <c r="R387" s="60"/>
      <c r="S387" s="60"/>
      <c r="T387" s="60"/>
      <c r="U387" s="60"/>
      <c r="V387" s="60"/>
      <c r="W387" s="60"/>
      <c r="X387" s="60"/>
      <c r="Y387" s="60"/>
      <c r="Z387" s="60"/>
      <c r="AA387" s="60"/>
      <c r="AB387" s="60"/>
      <c r="AC387" s="60"/>
      <c r="AD387" s="60"/>
      <c r="AE387" s="60"/>
      <c r="AF387" s="60"/>
      <c r="AG387" s="60"/>
      <c r="AH387" s="60"/>
      <c r="AI387" s="60"/>
      <c r="AJ387" s="60"/>
      <c r="AK387" s="60"/>
      <c r="AL387" s="60"/>
      <c r="AM387" s="60"/>
      <c r="AN387" s="60"/>
      <c r="AO387" s="60"/>
      <c r="AP387" s="60"/>
      <c r="AQ387" s="60"/>
    </row>
    <row r="388" spans="15:43" ht="12.75" x14ac:dyDescent="0.2">
      <c r="O388" s="60"/>
      <c r="P388" s="60"/>
      <c r="Q388" s="60"/>
      <c r="R388" s="60"/>
      <c r="S388" s="60"/>
      <c r="T388" s="60"/>
      <c r="U388" s="60"/>
      <c r="V388" s="60"/>
      <c r="W388" s="60"/>
      <c r="X388" s="60"/>
      <c r="Y388" s="60"/>
      <c r="Z388" s="60"/>
      <c r="AA388" s="60"/>
      <c r="AB388" s="60"/>
      <c r="AC388" s="60"/>
      <c r="AD388" s="60"/>
      <c r="AE388" s="60"/>
      <c r="AF388" s="60"/>
      <c r="AG388" s="60"/>
      <c r="AH388" s="60"/>
      <c r="AI388" s="60"/>
      <c r="AJ388" s="60"/>
      <c r="AK388" s="60"/>
      <c r="AL388" s="60"/>
      <c r="AM388" s="60"/>
      <c r="AN388" s="60"/>
      <c r="AO388" s="60"/>
      <c r="AP388" s="60"/>
      <c r="AQ388" s="60"/>
    </row>
    <row r="389" spans="15:43" ht="12.75" x14ac:dyDescent="0.2">
      <c r="O389" s="60"/>
      <c r="P389" s="60"/>
      <c r="Q389" s="60"/>
      <c r="R389" s="60"/>
      <c r="S389" s="60"/>
      <c r="T389" s="60"/>
      <c r="U389" s="60"/>
      <c r="V389" s="60"/>
      <c r="W389" s="60"/>
      <c r="X389" s="60"/>
      <c r="Y389" s="60"/>
      <c r="Z389" s="60"/>
      <c r="AA389" s="60"/>
      <c r="AB389" s="60"/>
      <c r="AC389" s="60"/>
      <c r="AD389" s="60"/>
      <c r="AE389" s="60"/>
      <c r="AF389" s="60"/>
      <c r="AG389" s="60"/>
      <c r="AH389" s="60"/>
      <c r="AI389" s="60"/>
      <c r="AJ389" s="60"/>
      <c r="AK389" s="60"/>
      <c r="AL389" s="60"/>
      <c r="AM389" s="60"/>
      <c r="AN389" s="60"/>
      <c r="AO389" s="60"/>
      <c r="AP389" s="60"/>
      <c r="AQ389" s="60"/>
    </row>
    <row r="390" spans="15:43" ht="12.75" x14ac:dyDescent="0.2">
      <c r="O390" s="60"/>
      <c r="P390" s="60"/>
      <c r="Q390" s="60"/>
      <c r="R390" s="60"/>
      <c r="S390" s="60"/>
      <c r="T390" s="60"/>
      <c r="U390" s="60"/>
      <c r="V390" s="60"/>
      <c r="W390" s="60"/>
      <c r="X390" s="60"/>
      <c r="Y390" s="60"/>
      <c r="Z390" s="60"/>
      <c r="AA390" s="60"/>
      <c r="AB390" s="60"/>
      <c r="AC390" s="60"/>
      <c r="AD390" s="60"/>
      <c r="AE390" s="60"/>
      <c r="AF390" s="60"/>
      <c r="AG390" s="60"/>
      <c r="AH390" s="60"/>
      <c r="AI390" s="60"/>
      <c r="AJ390" s="60"/>
      <c r="AK390" s="60"/>
      <c r="AL390" s="60"/>
      <c r="AM390" s="60"/>
      <c r="AN390" s="60"/>
      <c r="AO390" s="60"/>
      <c r="AP390" s="60"/>
      <c r="AQ390" s="60"/>
    </row>
    <row r="391" spans="15:43" ht="12.75" x14ac:dyDescent="0.2">
      <c r="O391" s="60"/>
      <c r="P391" s="60"/>
      <c r="Q391" s="60"/>
      <c r="R391" s="60"/>
      <c r="S391" s="60"/>
      <c r="T391" s="60"/>
      <c r="U391" s="60"/>
      <c r="V391" s="60"/>
      <c r="W391" s="60"/>
      <c r="X391" s="60"/>
      <c r="Y391" s="60"/>
      <c r="Z391" s="60"/>
      <c r="AA391" s="60"/>
      <c r="AB391" s="60"/>
      <c r="AC391" s="60"/>
      <c r="AD391" s="60"/>
      <c r="AE391" s="60"/>
      <c r="AF391" s="60"/>
      <c r="AG391" s="60"/>
      <c r="AH391" s="60"/>
      <c r="AI391" s="60"/>
      <c r="AJ391" s="60"/>
      <c r="AK391" s="60"/>
      <c r="AL391" s="60"/>
      <c r="AM391" s="60"/>
      <c r="AN391" s="60"/>
      <c r="AO391" s="60"/>
      <c r="AP391" s="60"/>
      <c r="AQ391" s="60"/>
    </row>
    <row r="392" spans="15:43" ht="12.75" x14ac:dyDescent="0.2">
      <c r="O392" s="60"/>
      <c r="P392" s="60"/>
      <c r="Q392" s="60"/>
      <c r="R392" s="60"/>
      <c r="S392" s="60"/>
      <c r="T392" s="60"/>
      <c r="U392" s="60"/>
      <c r="V392" s="60"/>
      <c r="W392" s="60"/>
      <c r="X392" s="60"/>
      <c r="Y392" s="60"/>
      <c r="Z392" s="60"/>
      <c r="AA392" s="60"/>
      <c r="AB392" s="60"/>
      <c r="AC392" s="60"/>
      <c r="AD392" s="60"/>
      <c r="AE392" s="60"/>
      <c r="AF392" s="60"/>
      <c r="AG392" s="60"/>
      <c r="AH392" s="60"/>
      <c r="AI392" s="60"/>
      <c r="AJ392" s="60"/>
      <c r="AK392" s="60"/>
      <c r="AL392" s="60"/>
      <c r="AM392" s="60"/>
      <c r="AN392" s="60"/>
      <c r="AO392" s="60"/>
      <c r="AP392" s="60"/>
      <c r="AQ392" s="60"/>
    </row>
    <row r="393" spans="15:43" ht="12.75" x14ac:dyDescent="0.2">
      <c r="O393" s="60"/>
      <c r="P393" s="60"/>
      <c r="Q393" s="60"/>
      <c r="R393" s="60"/>
      <c r="S393" s="60"/>
      <c r="T393" s="60"/>
      <c r="U393" s="60"/>
      <c r="V393" s="60"/>
      <c r="W393" s="60"/>
      <c r="X393" s="60"/>
      <c r="Y393" s="60"/>
      <c r="Z393" s="60"/>
      <c r="AA393" s="60"/>
      <c r="AB393" s="60"/>
      <c r="AC393" s="60"/>
      <c r="AD393" s="60"/>
      <c r="AE393" s="60"/>
      <c r="AF393" s="60"/>
      <c r="AG393" s="60"/>
      <c r="AH393" s="60"/>
      <c r="AI393" s="60"/>
      <c r="AJ393" s="60"/>
      <c r="AK393" s="60"/>
      <c r="AL393" s="60"/>
      <c r="AM393" s="60"/>
      <c r="AN393" s="60"/>
      <c r="AO393" s="60"/>
      <c r="AP393" s="60"/>
      <c r="AQ393" s="60"/>
    </row>
    <row r="394" spans="15:43" ht="12.75" x14ac:dyDescent="0.2">
      <c r="O394" s="60"/>
      <c r="P394" s="60"/>
      <c r="Q394" s="60"/>
      <c r="R394" s="60"/>
      <c r="S394" s="60"/>
      <c r="T394" s="60"/>
      <c r="U394" s="60"/>
      <c r="V394" s="60"/>
      <c r="W394" s="60"/>
      <c r="X394" s="60"/>
      <c r="Y394" s="60"/>
      <c r="Z394" s="60"/>
      <c r="AA394" s="60"/>
      <c r="AB394" s="60"/>
      <c r="AC394" s="60"/>
      <c r="AD394" s="60"/>
      <c r="AE394" s="60"/>
      <c r="AF394" s="60"/>
      <c r="AG394" s="60"/>
      <c r="AH394" s="60"/>
      <c r="AI394" s="60"/>
      <c r="AJ394" s="60"/>
      <c r="AK394" s="60"/>
      <c r="AL394" s="60"/>
      <c r="AM394" s="60"/>
      <c r="AN394" s="60"/>
      <c r="AO394" s="60"/>
      <c r="AP394" s="60"/>
      <c r="AQ394" s="60"/>
    </row>
    <row r="395" spans="15:43" ht="12.75" x14ac:dyDescent="0.2">
      <c r="O395" s="60"/>
      <c r="P395" s="60"/>
      <c r="Q395" s="60"/>
      <c r="R395" s="60"/>
      <c r="S395" s="60"/>
      <c r="T395" s="60"/>
      <c r="U395" s="60"/>
      <c r="V395" s="60"/>
      <c r="W395" s="60"/>
      <c r="X395" s="60"/>
      <c r="Y395" s="60"/>
      <c r="Z395" s="60"/>
      <c r="AA395" s="60"/>
      <c r="AB395" s="60"/>
      <c r="AC395" s="60"/>
      <c r="AD395" s="60"/>
      <c r="AE395" s="60"/>
      <c r="AF395" s="60"/>
      <c r="AG395" s="60"/>
      <c r="AH395" s="60"/>
      <c r="AI395" s="60"/>
      <c r="AJ395" s="60"/>
      <c r="AK395" s="60"/>
      <c r="AL395" s="60"/>
      <c r="AM395" s="60"/>
      <c r="AN395" s="60"/>
      <c r="AO395" s="60"/>
      <c r="AP395" s="60"/>
      <c r="AQ395" s="60"/>
    </row>
    <row r="396" spans="15:43" ht="12.75" x14ac:dyDescent="0.2">
      <c r="O396" s="60"/>
      <c r="P396" s="60"/>
      <c r="Q396" s="60"/>
      <c r="R396" s="60"/>
      <c r="S396" s="60"/>
      <c r="T396" s="60"/>
      <c r="U396" s="60"/>
      <c r="V396" s="60"/>
      <c r="W396" s="60"/>
      <c r="X396" s="60"/>
      <c r="Y396" s="60"/>
      <c r="Z396" s="60"/>
      <c r="AA396" s="60"/>
      <c r="AB396" s="60"/>
      <c r="AC396" s="60"/>
      <c r="AD396" s="60"/>
      <c r="AE396" s="60"/>
      <c r="AF396" s="60"/>
      <c r="AG396" s="60"/>
      <c r="AH396" s="60"/>
      <c r="AI396" s="60"/>
      <c r="AJ396" s="60"/>
      <c r="AK396" s="60"/>
      <c r="AL396" s="60"/>
      <c r="AM396" s="60"/>
      <c r="AN396" s="60"/>
      <c r="AO396" s="60"/>
      <c r="AP396" s="60"/>
      <c r="AQ396" s="60"/>
    </row>
    <row r="397" spans="15:43" ht="12.75" x14ac:dyDescent="0.2">
      <c r="O397" s="60"/>
      <c r="P397" s="60"/>
      <c r="Q397" s="60"/>
      <c r="R397" s="60"/>
      <c r="S397" s="60"/>
      <c r="T397" s="60"/>
      <c r="U397" s="60"/>
      <c r="V397" s="60"/>
      <c r="W397" s="60"/>
      <c r="X397" s="60"/>
      <c r="Y397" s="60"/>
      <c r="Z397" s="60"/>
      <c r="AA397" s="60"/>
      <c r="AB397" s="60"/>
      <c r="AC397" s="60"/>
      <c r="AD397" s="60"/>
      <c r="AE397" s="60"/>
      <c r="AF397" s="60"/>
      <c r="AG397" s="60"/>
      <c r="AH397" s="60"/>
      <c r="AI397" s="60"/>
      <c r="AJ397" s="60"/>
      <c r="AK397" s="60"/>
      <c r="AL397" s="60"/>
      <c r="AM397" s="60"/>
      <c r="AN397" s="60"/>
      <c r="AO397" s="60"/>
      <c r="AP397" s="60"/>
      <c r="AQ397" s="60"/>
    </row>
    <row r="398" spans="15:43" ht="12.75" x14ac:dyDescent="0.2">
      <c r="O398" s="60"/>
      <c r="P398" s="60"/>
      <c r="Q398" s="60"/>
      <c r="R398" s="60"/>
      <c r="S398" s="60"/>
      <c r="T398" s="60"/>
      <c r="U398" s="60"/>
      <c r="V398" s="60"/>
      <c r="W398" s="60"/>
      <c r="X398" s="60"/>
      <c r="Y398" s="60"/>
      <c r="Z398" s="60"/>
      <c r="AA398" s="60"/>
      <c r="AB398" s="60"/>
      <c r="AC398" s="60"/>
      <c r="AD398" s="60"/>
      <c r="AE398" s="60"/>
      <c r="AF398" s="60"/>
      <c r="AG398" s="60"/>
      <c r="AH398" s="60"/>
      <c r="AI398" s="60"/>
      <c r="AJ398" s="60"/>
      <c r="AK398" s="60"/>
      <c r="AL398" s="60"/>
      <c r="AM398" s="60"/>
      <c r="AN398" s="60"/>
      <c r="AO398" s="60"/>
      <c r="AP398" s="60"/>
      <c r="AQ398" s="60"/>
    </row>
    <row r="399" spans="15:43" ht="12.75" x14ac:dyDescent="0.2">
      <c r="O399" s="60"/>
      <c r="P399" s="60"/>
      <c r="Q399" s="60"/>
      <c r="R399" s="60"/>
      <c r="S399" s="60"/>
      <c r="T399" s="60"/>
      <c r="U399" s="60"/>
      <c r="V399" s="60"/>
      <c r="W399" s="60"/>
      <c r="X399" s="60"/>
      <c r="Y399" s="60"/>
      <c r="Z399" s="60"/>
      <c r="AA399" s="60"/>
      <c r="AB399" s="60"/>
      <c r="AC399" s="60"/>
      <c r="AD399" s="60"/>
      <c r="AE399" s="60"/>
      <c r="AF399" s="60"/>
      <c r="AG399" s="60"/>
      <c r="AH399" s="60"/>
      <c r="AI399" s="60"/>
      <c r="AJ399" s="60"/>
      <c r="AK399" s="60"/>
      <c r="AL399" s="60"/>
      <c r="AM399" s="60"/>
      <c r="AN399" s="60"/>
      <c r="AO399" s="60"/>
      <c r="AP399" s="60"/>
      <c r="AQ399" s="60"/>
    </row>
    <row r="400" spans="15:43" ht="12.75" x14ac:dyDescent="0.2">
      <c r="O400" s="60"/>
      <c r="P400" s="60"/>
      <c r="Q400" s="60"/>
      <c r="R400" s="60"/>
      <c r="S400" s="60"/>
      <c r="T400" s="60"/>
      <c r="U400" s="60"/>
      <c r="V400" s="60"/>
      <c r="W400" s="60"/>
      <c r="X400" s="60"/>
      <c r="Y400" s="60"/>
      <c r="Z400" s="60"/>
      <c r="AA400" s="60"/>
      <c r="AB400" s="60"/>
      <c r="AC400" s="60"/>
      <c r="AD400" s="60"/>
      <c r="AE400" s="60"/>
      <c r="AF400" s="60"/>
      <c r="AG400" s="60"/>
      <c r="AH400" s="60"/>
      <c r="AI400" s="60"/>
      <c r="AJ400" s="60"/>
      <c r="AK400" s="60"/>
      <c r="AL400" s="60"/>
      <c r="AM400" s="60"/>
      <c r="AN400" s="60"/>
      <c r="AO400" s="60"/>
      <c r="AP400" s="60"/>
      <c r="AQ400" s="60"/>
    </row>
    <row r="401" spans="15:43" ht="12.75" x14ac:dyDescent="0.2">
      <c r="O401" s="60"/>
      <c r="P401" s="60"/>
      <c r="Q401" s="60"/>
      <c r="R401" s="60"/>
      <c r="S401" s="60"/>
      <c r="T401" s="60"/>
      <c r="U401" s="60"/>
      <c r="V401" s="60"/>
      <c r="W401" s="60"/>
      <c r="X401" s="60"/>
      <c r="Y401" s="60"/>
      <c r="Z401" s="60"/>
      <c r="AA401" s="60"/>
      <c r="AB401" s="60"/>
      <c r="AC401" s="60"/>
      <c r="AD401" s="60"/>
      <c r="AE401" s="60"/>
      <c r="AF401" s="60"/>
      <c r="AG401" s="60"/>
      <c r="AH401" s="60"/>
      <c r="AI401" s="60"/>
      <c r="AJ401" s="60"/>
      <c r="AK401" s="60"/>
      <c r="AL401" s="60"/>
      <c r="AM401" s="60"/>
      <c r="AN401" s="60"/>
      <c r="AO401" s="60"/>
      <c r="AP401" s="60"/>
      <c r="AQ401" s="60"/>
    </row>
    <row r="402" spans="15:43" ht="12.75" x14ac:dyDescent="0.2">
      <c r="O402" s="60"/>
      <c r="P402" s="60"/>
      <c r="Q402" s="60"/>
      <c r="R402" s="60"/>
      <c r="S402" s="60"/>
      <c r="T402" s="60"/>
      <c r="U402" s="60"/>
      <c r="V402" s="60"/>
      <c r="W402" s="60"/>
      <c r="X402" s="60"/>
      <c r="Y402" s="60"/>
      <c r="Z402" s="60"/>
      <c r="AA402" s="60"/>
      <c r="AB402" s="60"/>
      <c r="AC402" s="60"/>
      <c r="AD402" s="60"/>
      <c r="AE402" s="60"/>
      <c r="AF402" s="60"/>
      <c r="AG402" s="60"/>
      <c r="AH402" s="60"/>
      <c r="AI402" s="60"/>
      <c r="AJ402" s="60"/>
      <c r="AK402" s="60"/>
      <c r="AL402" s="60"/>
      <c r="AM402" s="60"/>
      <c r="AN402" s="60"/>
      <c r="AO402" s="60"/>
      <c r="AP402" s="60"/>
      <c r="AQ402" s="60"/>
    </row>
    <row r="403" spans="15:43" ht="12.75" x14ac:dyDescent="0.2">
      <c r="O403" s="60"/>
      <c r="P403" s="60"/>
      <c r="Q403" s="60"/>
      <c r="R403" s="60"/>
      <c r="S403" s="60"/>
      <c r="T403" s="60"/>
      <c r="U403" s="60"/>
      <c r="V403" s="60"/>
      <c r="W403" s="60"/>
      <c r="X403" s="60"/>
      <c r="Y403" s="60"/>
      <c r="Z403" s="60"/>
      <c r="AA403" s="60"/>
      <c r="AB403" s="60"/>
      <c r="AC403" s="60"/>
      <c r="AD403" s="60"/>
      <c r="AE403" s="60"/>
      <c r="AF403" s="60"/>
      <c r="AG403" s="60"/>
      <c r="AH403" s="60"/>
      <c r="AI403" s="60"/>
      <c r="AJ403" s="60"/>
      <c r="AK403" s="60"/>
      <c r="AL403" s="60"/>
      <c r="AM403" s="60"/>
      <c r="AN403" s="60"/>
      <c r="AO403" s="60"/>
      <c r="AP403" s="60"/>
      <c r="AQ403" s="60"/>
    </row>
    <row r="404" spans="15:43" ht="12.75" x14ac:dyDescent="0.2">
      <c r="O404" s="60"/>
      <c r="P404" s="60"/>
      <c r="Q404" s="60"/>
      <c r="R404" s="60"/>
      <c r="S404" s="60"/>
      <c r="T404" s="60"/>
      <c r="U404" s="60"/>
      <c r="V404" s="60"/>
      <c r="W404" s="60"/>
      <c r="X404" s="60"/>
      <c r="Y404" s="60"/>
      <c r="Z404" s="60"/>
      <c r="AA404" s="60"/>
      <c r="AB404" s="60"/>
      <c r="AC404" s="60"/>
      <c r="AD404" s="60"/>
      <c r="AE404" s="60"/>
      <c r="AF404" s="60"/>
      <c r="AG404" s="60"/>
      <c r="AH404" s="60"/>
      <c r="AI404" s="60"/>
      <c r="AJ404" s="60"/>
      <c r="AK404" s="60"/>
      <c r="AL404" s="60"/>
      <c r="AM404" s="60"/>
      <c r="AN404" s="60"/>
      <c r="AO404" s="60"/>
      <c r="AP404" s="60"/>
      <c r="AQ404" s="60"/>
    </row>
    <row r="405" spans="15:43" ht="12.75" x14ac:dyDescent="0.2">
      <c r="O405" s="60"/>
      <c r="P405" s="60"/>
      <c r="Q405" s="60"/>
      <c r="R405" s="60"/>
      <c r="S405" s="60"/>
      <c r="T405" s="60"/>
      <c r="U405" s="60"/>
      <c r="V405" s="60"/>
      <c r="W405" s="60"/>
      <c r="X405" s="60"/>
      <c r="Y405" s="60"/>
      <c r="Z405" s="60"/>
      <c r="AA405" s="60"/>
      <c r="AB405" s="60"/>
      <c r="AC405" s="60"/>
      <c r="AD405" s="60"/>
      <c r="AE405" s="60"/>
      <c r="AF405" s="60"/>
      <c r="AG405" s="60"/>
      <c r="AH405" s="60"/>
      <c r="AI405" s="60"/>
      <c r="AJ405" s="60"/>
      <c r="AK405" s="60"/>
      <c r="AL405" s="60"/>
      <c r="AM405" s="60"/>
      <c r="AN405" s="60"/>
      <c r="AO405" s="60"/>
      <c r="AP405" s="60"/>
      <c r="AQ405" s="60"/>
    </row>
    <row r="406" spans="15:43" ht="12.75" x14ac:dyDescent="0.2">
      <c r="O406" s="60"/>
      <c r="P406" s="60"/>
      <c r="Q406" s="60"/>
      <c r="R406" s="60"/>
      <c r="S406" s="60"/>
      <c r="T406" s="60"/>
      <c r="U406" s="60"/>
      <c r="V406" s="60"/>
      <c r="W406" s="60"/>
      <c r="X406" s="60"/>
      <c r="Y406" s="60"/>
      <c r="Z406" s="60"/>
      <c r="AA406" s="60"/>
      <c r="AB406" s="60"/>
      <c r="AC406" s="60"/>
      <c r="AD406" s="60"/>
      <c r="AE406" s="60"/>
      <c r="AF406" s="60"/>
      <c r="AG406" s="60"/>
      <c r="AH406" s="60"/>
      <c r="AI406" s="60"/>
      <c r="AJ406" s="60"/>
      <c r="AK406" s="60"/>
      <c r="AL406" s="60"/>
      <c r="AM406" s="60"/>
      <c r="AN406" s="60"/>
      <c r="AO406" s="60"/>
      <c r="AP406" s="60"/>
      <c r="AQ406" s="60"/>
    </row>
    <row r="407" spans="15:43" ht="12.75" x14ac:dyDescent="0.2">
      <c r="O407" s="60"/>
      <c r="P407" s="60"/>
      <c r="Q407" s="60"/>
      <c r="R407" s="60"/>
      <c r="S407" s="60"/>
      <c r="T407" s="60"/>
      <c r="U407" s="60"/>
      <c r="V407" s="60"/>
      <c r="W407" s="60"/>
      <c r="X407" s="60"/>
      <c r="Y407" s="60"/>
      <c r="Z407" s="60"/>
      <c r="AA407" s="60"/>
      <c r="AB407" s="60"/>
      <c r="AC407" s="60"/>
      <c r="AD407" s="60"/>
      <c r="AE407" s="60"/>
      <c r="AF407" s="60"/>
      <c r="AG407" s="60"/>
      <c r="AH407" s="60"/>
      <c r="AI407" s="60"/>
      <c r="AJ407" s="60"/>
      <c r="AK407" s="60"/>
      <c r="AL407" s="60"/>
      <c r="AM407" s="60"/>
      <c r="AN407" s="60"/>
      <c r="AO407" s="60"/>
      <c r="AP407" s="60"/>
      <c r="AQ407" s="60"/>
    </row>
    <row r="408" spans="15:43" ht="12.75" x14ac:dyDescent="0.2">
      <c r="O408" s="60"/>
      <c r="P408" s="60"/>
      <c r="Q408" s="60"/>
      <c r="R408" s="60"/>
      <c r="S408" s="60"/>
      <c r="T408" s="60"/>
      <c r="U408" s="60"/>
      <c r="V408" s="60"/>
      <c r="W408" s="60"/>
      <c r="X408" s="60"/>
      <c r="Y408" s="60"/>
      <c r="Z408" s="60"/>
      <c r="AA408" s="60"/>
      <c r="AB408" s="60"/>
      <c r="AC408" s="60"/>
      <c r="AD408" s="60"/>
      <c r="AE408" s="60"/>
      <c r="AF408" s="60"/>
      <c r="AG408" s="60"/>
      <c r="AH408" s="60"/>
      <c r="AI408" s="60"/>
      <c r="AJ408" s="60"/>
      <c r="AK408" s="60"/>
      <c r="AL408" s="60"/>
      <c r="AM408" s="60"/>
      <c r="AN408" s="60"/>
      <c r="AO408" s="60"/>
      <c r="AP408" s="60"/>
      <c r="AQ408" s="60"/>
    </row>
    <row r="409" spans="15:43" ht="12.75" x14ac:dyDescent="0.2">
      <c r="O409" s="60"/>
      <c r="P409" s="60"/>
      <c r="Q409" s="60"/>
      <c r="R409" s="60"/>
      <c r="S409" s="60"/>
      <c r="T409" s="60"/>
      <c r="U409" s="60"/>
      <c r="V409" s="60"/>
      <c r="W409" s="60"/>
      <c r="X409" s="60"/>
      <c r="Y409" s="60"/>
      <c r="Z409" s="60"/>
      <c r="AA409" s="60"/>
      <c r="AB409" s="60"/>
      <c r="AC409" s="60"/>
      <c r="AD409" s="60"/>
      <c r="AE409" s="60"/>
      <c r="AF409" s="60"/>
      <c r="AG409" s="60"/>
      <c r="AH409" s="60"/>
      <c r="AI409" s="60"/>
      <c r="AJ409" s="60"/>
      <c r="AK409" s="60"/>
      <c r="AL409" s="60"/>
      <c r="AM409" s="60"/>
      <c r="AN409" s="60"/>
      <c r="AO409" s="60"/>
      <c r="AP409" s="60"/>
      <c r="AQ409" s="60"/>
    </row>
    <row r="410" spans="15:43" ht="12.75" x14ac:dyDescent="0.2">
      <c r="O410" s="60"/>
      <c r="P410" s="60"/>
      <c r="Q410" s="60"/>
      <c r="R410" s="60"/>
      <c r="S410" s="60"/>
      <c r="T410" s="60"/>
      <c r="U410" s="60"/>
      <c r="V410" s="60"/>
      <c r="W410" s="60"/>
      <c r="X410" s="60"/>
      <c r="Y410" s="60"/>
      <c r="Z410" s="60"/>
      <c r="AA410" s="60"/>
      <c r="AB410" s="60"/>
      <c r="AC410" s="60"/>
      <c r="AD410" s="60"/>
      <c r="AE410" s="60"/>
      <c r="AF410" s="60"/>
      <c r="AG410" s="60"/>
      <c r="AH410" s="60"/>
      <c r="AI410" s="60"/>
      <c r="AJ410" s="60"/>
      <c r="AK410" s="60"/>
      <c r="AL410" s="60"/>
      <c r="AM410" s="60"/>
      <c r="AN410" s="60"/>
      <c r="AO410" s="60"/>
      <c r="AP410" s="60"/>
      <c r="AQ410" s="60"/>
    </row>
    <row r="411" spans="15:43" ht="12.75" x14ac:dyDescent="0.2">
      <c r="O411" s="60"/>
      <c r="P411" s="60"/>
      <c r="Q411" s="60"/>
      <c r="R411" s="60"/>
      <c r="S411" s="60"/>
      <c r="T411" s="60"/>
      <c r="U411" s="60"/>
      <c r="V411" s="60"/>
      <c r="W411" s="60"/>
      <c r="X411" s="60"/>
      <c r="Y411" s="60"/>
      <c r="Z411" s="60"/>
      <c r="AA411" s="60"/>
      <c r="AB411" s="60"/>
      <c r="AC411" s="60"/>
      <c r="AD411" s="60"/>
      <c r="AE411" s="60"/>
      <c r="AF411" s="60"/>
      <c r="AG411" s="60"/>
      <c r="AH411" s="60"/>
      <c r="AI411" s="60"/>
      <c r="AJ411" s="60"/>
      <c r="AK411" s="60"/>
      <c r="AL411" s="60"/>
      <c r="AM411" s="60"/>
      <c r="AN411" s="60"/>
      <c r="AO411" s="60"/>
      <c r="AP411" s="60"/>
      <c r="AQ411" s="60"/>
    </row>
    <row r="412" spans="15:43" ht="12.75" x14ac:dyDescent="0.2">
      <c r="O412" s="60"/>
      <c r="P412" s="60"/>
      <c r="Q412" s="60"/>
      <c r="R412" s="60"/>
      <c r="S412" s="60"/>
      <c r="T412" s="60"/>
      <c r="U412" s="60"/>
      <c r="V412" s="60"/>
      <c r="W412" s="60"/>
      <c r="X412" s="60"/>
      <c r="Y412" s="60"/>
      <c r="Z412" s="60"/>
      <c r="AA412" s="60"/>
      <c r="AB412" s="60"/>
      <c r="AC412" s="60"/>
      <c r="AD412" s="60"/>
      <c r="AE412" s="60"/>
      <c r="AF412" s="60"/>
      <c r="AG412" s="60"/>
      <c r="AH412" s="60"/>
      <c r="AI412" s="60"/>
      <c r="AJ412" s="60"/>
      <c r="AK412" s="60"/>
      <c r="AL412" s="60"/>
      <c r="AM412" s="60"/>
      <c r="AN412" s="60"/>
      <c r="AO412" s="60"/>
      <c r="AP412" s="60"/>
      <c r="AQ412" s="60"/>
    </row>
    <row r="413" spans="15:43" ht="12.75" x14ac:dyDescent="0.2">
      <c r="O413" s="60"/>
      <c r="P413" s="60"/>
      <c r="Q413" s="60"/>
      <c r="R413" s="60"/>
      <c r="S413" s="60"/>
      <c r="T413" s="60"/>
      <c r="U413" s="60"/>
      <c r="V413" s="60"/>
      <c r="W413" s="60"/>
      <c r="X413" s="60"/>
      <c r="Y413" s="60"/>
      <c r="Z413" s="60"/>
      <c r="AA413" s="60"/>
      <c r="AB413" s="60"/>
      <c r="AC413" s="60"/>
      <c r="AD413" s="60"/>
      <c r="AE413" s="60"/>
      <c r="AF413" s="60"/>
      <c r="AG413" s="60"/>
      <c r="AH413" s="60"/>
      <c r="AI413" s="60"/>
      <c r="AJ413" s="60"/>
      <c r="AK413" s="60"/>
      <c r="AL413" s="60"/>
      <c r="AM413" s="60"/>
      <c r="AN413" s="60"/>
      <c r="AO413" s="60"/>
      <c r="AP413" s="60"/>
      <c r="AQ413" s="60"/>
    </row>
    <row r="414" spans="15:43" ht="12.75" x14ac:dyDescent="0.2">
      <c r="O414" s="60"/>
      <c r="P414" s="60"/>
      <c r="Q414" s="60"/>
      <c r="R414" s="60"/>
      <c r="S414" s="60"/>
      <c r="T414" s="60"/>
      <c r="U414" s="60"/>
      <c r="V414" s="60"/>
      <c r="W414" s="60"/>
      <c r="X414" s="60"/>
      <c r="Y414" s="60"/>
      <c r="Z414" s="60"/>
      <c r="AA414" s="60"/>
      <c r="AB414" s="60"/>
      <c r="AC414" s="60"/>
      <c r="AD414" s="60"/>
      <c r="AE414" s="60"/>
      <c r="AF414" s="60"/>
      <c r="AG414" s="60"/>
      <c r="AH414" s="60"/>
      <c r="AI414" s="60"/>
      <c r="AJ414" s="60"/>
      <c r="AK414" s="60"/>
      <c r="AL414" s="60"/>
      <c r="AM414" s="60"/>
      <c r="AN414" s="60"/>
      <c r="AO414" s="60"/>
      <c r="AP414" s="60"/>
      <c r="AQ414" s="60"/>
    </row>
    <row r="415" spans="15:43" ht="12.75" x14ac:dyDescent="0.2">
      <c r="O415" s="60"/>
      <c r="P415" s="60"/>
      <c r="Q415" s="60"/>
      <c r="R415" s="60"/>
      <c r="S415" s="60"/>
      <c r="T415" s="60"/>
      <c r="U415" s="60"/>
      <c r="V415" s="60"/>
      <c r="W415" s="60"/>
      <c r="X415" s="60"/>
      <c r="Y415" s="60"/>
      <c r="Z415" s="60"/>
      <c r="AA415" s="60"/>
      <c r="AB415" s="60"/>
      <c r="AC415" s="60"/>
      <c r="AD415" s="60"/>
      <c r="AE415" s="60"/>
      <c r="AF415" s="60"/>
      <c r="AG415" s="60"/>
      <c r="AH415" s="60"/>
      <c r="AI415" s="60"/>
      <c r="AJ415" s="60"/>
      <c r="AK415" s="60"/>
      <c r="AL415" s="60"/>
      <c r="AM415" s="60"/>
      <c r="AN415" s="60"/>
      <c r="AO415" s="60"/>
      <c r="AP415" s="60"/>
      <c r="AQ415" s="60"/>
    </row>
    <row r="416" spans="15:43" ht="12.75" x14ac:dyDescent="0.2">
      <c r="O416" s="60"/>
      <c r="P416" s="60"/>
      <c r="Q416" s="60"/>
      <c r="R416" s="60"/>
      <c r="S416" s="60"/>
      <c r="T416" s="60"/>
      <c r="U416" s="60"/>
      <c r="V416" s="60"/>
      <c r="W416" s="60"/>
      <c r="X416" s="60"/>
      <c r="Y416" s="60"/>
      <c r="Z416" s="60"/>
      <c r="AA416" s="60"/>
      <c r="AB416" s="60"/>
      <c r="AC416" s="60"/>
      <c r="AD416" s="60"/>
      <c r="AE416" s="60"/>
      <c r="AF416" s="60"/>
      <c r="AG416" s="60"/>
      <c r="AH416" s="60"/>
      <c r="AI416" s="60"/>
      <c r="AJ416" s="60"/>
      <c r="AK416" s="60"/>
      <c r="AL416" s="60"/>
      <c r="AM416" s="60"/>
      <c r="AN416" s="60"/>
      <c r="AO416" s="60"/>
      <c r="AP416" s="60"/>
      <c r="AQ416" s="60"/>
    </row>
    <row r="417" spans="15:43" ht="12.75" x14ac:dyDescent="0.2">
      <c r="O417" s="60"/>
      <c r="P417" s="60"/>
      <c r="Q417" s="60"/>
      <c r="R417" s="60"/>
      <c r="S417" s="60"/>
      <c r="T417" s="60"/>
      <c r="U417" s="60"/>
      <c r="V417" s="60"/>
      <c r="W417" s="60"/>
      <c r="X417" s="60"/>
      <c r="Y417" s="60"/>
      <c r="Z417" s="60"/>
      <c r="AA417" s="60"/>
      <c r="AB417" s="60"/>
      <c r="AC417" s="60"/>
      <c r="AD417" s="60"/>
      <c r="AE417" s="60"/>
      <c r="AF417" s="60"/>
      <c r="AG417" s="60"/>
      <c r="AH417" s="60"/>
      <c r="AI417" s="60"/>
      <c r="AJ417" s="60"/>
      <c r="AK417" s="60"/>
      <c r="AL417" s="60"/>
      <c r="AM417" s="60"/>
      <c r="AN417" s="60"/>
      <c r="AO417" s="60"/>
      <c r="AP417" s="60"/>
      <c r="AQ417" s="60"/>
    </row>
    <row r="418" spans="15:43" ht="12.75" x14ac:dyDescent="0.2">
      <c r="O418" s="60"/>
      <c r="P418" s="60"/>
      <c r="Q418" s="60"/>
      <c r="R418" s="60"/>
      <c r="S418" s="60"/>
      <c r="T418" s="60"/>
      <c r="U418" s="60"/>
      <c r="V418" s="60"/>
      <c r="W418" s="60"/>
      <c r="X418" s="60"/>
      <c r="Y418" s="60"/>
      <c r="Z418" s="60"/>
      <c r="AA418" s="60"/>
      <c r="AB418" s="60"/>
      <c r="AC418" s="60"/>
      <c r="AD418" s="60"/>
      <c r="AE418" s="60"/>
      <c r="AF418" s="60"/>
      <c r="AG418" s="60"/>
      <c r="AH418" s="60"/>
      <c r="AI418" s="60"/>
      <c r="AJ418" s="60"/>
      <c r="AK418" s="60"/>
      <c r="AL418" s="60"/>
      <c r="AM418" s="60"/>
      <c r="AN418" s="60"/>
      <c r="AO418" s="60"/>
      <c r="AP418" s="60"/>
      <c r="AQ418" s="60"/>
    </row>
    <row r="419" spans="15:43" ht="12.75" x14ac:dyDescent="0.2">
      <c r="O419" s="60"/>
      <c r="P419" s="60"/>
      <c r="Q419" s="60"/>
      <c r="R419" s="60"/>
      <c r="S419" s="60"/>
      <c r="T419" s="60"/>
      <c r="U419" s="60"/>
      <c r="V419" s="60"/>
      <c r="W419" s="60"/>
      <c r="X419" s="60"/>
      <c r="Y419" s="60"/>
      <c r="Z419" s="60"/>
      <c r="AA419" s="60"/>
      <c r="AB419" s="60"/>
      <c r="AC419" s="60"/>
      <c r="AD419" s="60"/>
      <c r="AE419" s="60"/>
      <c r="AF419" s="60"/>
      <c r="AG419" s="60"/>
      <c r="AH419" s="60"/>
      <c r="AI419" s="60"/>
      <c r="AJ419" s="60"/>
      <c r="AK419" s="60"/>
      <c r="AL419" s="60"/>
      <c r="AM419" s="60"/>
      <c r="AN419" s="60"/>
      <c r="AO419" s="60"/>
      <c r="AP419" s="60"/>
      <c r="AQ419" s="60"/>
    </row>
    <row r="420" spans="15:43" ht="12.75" x14ac:dyDescent="0.2">
      <c r="O420" s="60"/>
      <c r="P420" s="60"/>
      <c r="Q420" s="60"/>
      <c r="R420" s="60"/>
      <c r="S420" s="60"/>
      <c r="T420" s="60"/>
      <c r="U420" s="60"/>
      <c r="V420" s="60"/>
      <c r="W420" s="60"/>
      <c r="X420" s="60"/>
      <c r="Y420" s="60"/>
      <c r="Z420" s="60"/>
      <c r="AA420" s="60"/>
      <c r="AB420" s="60"/>
      <c r="AC420" s="60"/>
      <c r="AD420" s="60"/>
      <c r="AE420" s="60"/>
      <c r="AF420" s="60"/>
      <c r="AG420" s="60"/>
      <c r="AH420" s="60"/>
      <c r="AI420" s="60"/>
      <c r="AJ420" s="60"/>
      <c r="AK420" s="60"/>
      <c r="AL420" s="60"/>
      <c r="AM420" s="60"/>
      <c r="AN420" s="60"/>
      <c r="AO420" s="60"/>
      <c r="AP420" s="60"/>
      <c r="AQ420" s="60"/>
    </row>
    <row r="421" spans="15:43" ht="12.75" x14ac:dyDescent="0.2">
      <c r="O421" s="60"/>
      <c r="P421" s="60"/>
      <c r="Q421" s="60"/>
      <c r="R421" s="60"/>
      <c r="S421" s="60"/>
      <c r="T421" s="60"/>
      <c r="U421" s="60"/>
      <c r="V421" s="60"/>
      <c r="W421" s="60"/>
      <c r="X421" s="60"/>
      <c r="Y421" s="60"/>
      <c r="Z421" s="60"/>
      <c r="AA421" s="60"/>
      <c r="AB421" s="60"/>
      <c r="AC421" s="60"/>
      <c r="AD421" s="60"/>
      <c r="AE421" s="60"/>
      <c r="AF421" s="60"/>
      <c r="AG421" s="60"/>
      <c r="AH421" s="60"/>
      <c r="AI421" s="60"/>
      <c r="AJ421" s="60"/>
      <c r="AK421" s="60"/>
      <c r="AL421" s="60"/>
      <c r="AM421" s="60"/>
      <c r="AN421" s="60"/>
      <c r="AO421" s="60"/>
      <c r="AP421" s="60"/>
      <c r="AQ421" s="60"/>
    </row>
    <row r="422" spans="15:43" ht="12.75" x14ac:dyDescent="0.2">
      <c r="O422" s="60"/>
      <c r="P422" s="60"/>
      <c r="Q422" s="60"/>
      <c r="R422" s="60"/>
      <c r="S422" s="60"/>
      <c r="T422" s="60"/>
      <c r="U422" s="60"/>
      <c r="V422" s="60"/>
      <c r="W422" s="60"/>
      <c r="X422" s="60"/>
      <c r="Y422" s="60"/>
      <c r="Z422" s="60"/>
      <c r="AA422" s="60"/>
      <c r="AB422" s="60"/>
      <c r="AC422" s="60"/>
      <c r="AD422" s="60"/>
      <c r="AE422" s="60"/>
      <c r="AF422" s="60"/>
      <c r="AG422" s="60"/>
      <c r="AH422" s="60"/>
      <c r="AI422" s="60"/>
      <c r="AJ422" s="60"/>
      <c r="AK422" s="60"/>
      <c r="AL422" s="60"/>
      <c r="AM422" s="60"/>
      <c r="AN422" s="60"/>
      <c r="AO422" s="60"/>
      <c r="AP422" s="60"/>
      <c r="AQ422" s="60"/>
    </row>
    <row r="423" spans="15:43" ht="12.75" x14ac:dyDescent="0.2">
      <c r="O423" s="60"/>
      <c r="P423" s="60"/>
      <c r="Q423" s="60"/>
      <c r="R423" s="60"/>
      <c r="S423" s="60"/>
      <c r="T423" s="60"/>
      <c r="U423" s="60"/>
      <c r="V423" s="60"/>
      <c r="W423" s="60"/>
      <c r="X423" s="60"/>
      <c r="Y423" s="60"/>
      <c r="Z423" s="60"/>
      <c r="AA423" s="60"/>
      <c r="AB423" s="60"/>
      <c r="AC423" s="60"/>
      <c r="AD423" s="60"/>
      <c r="AE423" s="60"/>
      <c r="AF423" s="60"/>
      <c r="AG423" s="60"/>
      <c r="AH423" s="60"/>
      <c r="AI423" s="60"/>
      <c r="AJ423" s="60"/>
      <c r="AK423" s="60"/>
      <c r="AL423" s="60"/>
      <c r="AM423" s="60"/>
      <c r="AN423" s="60"/>
      <c r="AO423" s="60"/>
      <c r="AP423" s="60"/>
      <c r="AQ423" s="60"/>
    </row>
    <row r="424" spans="15:43" ht="12.75" x14ac:dyDescent="0.2">
      <c r="O424" s="60"/>
      <c r="P424" s="60"/>
      <c r="Q424" s="60"/>
      <c r="R424" s="60"/>
      <c r="S424" s="60"/>
      <c r="T424" s="60"/>
      <c r="U424" s="60"/>
      <c r="V424" s="60"/>
      <c r="W424" s="60"/>
      <c r="X424" s="60"/>
      <c r="Y424" s="60"/>
      <c r="Z424" s="60"/>
      <c r="AA424" s="60"/>
      <c r="AB424" s="60"/>
      <c r="AC424" s="60"/>
      <c r="AD424" s="60"/>
      <c r="AE424" s="60"/>
      <c r="AF424" s="60"/>
      <c r="AG424" s="60"/>
      <c r="AH424" s="60"/>
      <c r="AI424" s="60"/>
      <c r="AJ424" s="60"/>
      <c r="AK424" s="60"/>
      <c r="AL424" s="60"/>
      <c r="AM424" s="60"/>
      <c r="AN424" s="60"/>
      <c r="AO424" s="60"/>
      <c r="AP424" s="60"/>
      <c r="AQ424" s="60"/>
    </row>
    <row r="425" spans="15:43" ht="12.75" x14ac:dyDescent="0.2">
      <c r="O425" s="60"/>
      <c r="P425" s="60"/>
      <c r="Q425" s="60"/>
      <c r="R425" s="60"/>
      <c r="S425" s="60"/>
      <c r="T425" s="60"/>
      <c r="U425" s="60"/>
      <c r="V425" s="60"/>
      <c r="W425" s="60"/>
      <c r="X425" s="60"/>
      <c r="Y425" s="60"/>
      <c r="Z425" s="60"/>
      <c r="AA425" s="60"/>
      <c r="AB425" s="60"/>
      <c r="AC425" s="60"/>
      <c r="AD425" s="60"/>
      <c r="AE425" s="60"/>
      <c r="AF425" s="60"/>
      <c r="AG425" s="60"/>
      <c r="AH425" s="60"/>
      <c r="AI425" s="60"/>
      <c r="AJ425" s="60"/>
      <c r="AK425" s="60"/>
      <c r="AL425" s="60"/>
      <c r="AM425" s="60"/>
      <c r="AN425" s="60"/>
      <c r="AO425" s="60"/>
      <c r="AP425" s="60"/>
      <c r="AQ425" s="60"/>
    </row>
    <row r="426" spans="15:43" ht="12.75" x14ac:dyDescent="0.2">
      <c r="O426" s="60"/>
      <c r="P426" s="60"/>
      <c r="Q426" s="60"/>
      <c r="R426" s="60"/>
      <c r="S426" s="60"/>
      <c r="T426" s="60"/>
      <c r="U426" s="60"/>
      <c r="V426" s="60"/>
      <c r="W426" s="60"/>
      <c r="X426" s="60"/>
      <c r="Y426" s="60"/>
      <c r="Z426" s="60"/>
      <c r="AA426" s="60"/>
      <c r="AB426" s="60"/>
      <c r="AC426" s="60"/>
      <c r="AD426" s="60"/>
      <c r="AE426" s="60"/>
      <c r="AF426" s="60"/>
      <c r="AG426" s="60"/>
      <c r="AH426" s="60"/>
      <c r="AI426" s="60"/>
      <c r="AJ426" s="60"/>
      <c r="AK426" s="60"/>
      <c r="AL426" s="60"/>
      <c r="AM426" s="60"/>
      <c r="AN426" s="60"/>
      <c r="AO426" s="60"/>
      <c r="AP426" s="60"/>
      <c r="AQ426" s="60"/>
    </row>
    <row r="427" spans="15:43" ht="12.75" x14ac:dyDescent="0.2">
      <c r="O427" s="60"/>
      <c r="P427" s="60"/>
      <c r="Q427" s="60"/>
      <c r="R427" s="60"/>
      <c r="S427" s="60"/>
      <c r="T427" s="60"/>
      <c r="U427" s="60"/>
      <c r="V427" s="60"/>
      <c r="W427" s="60"/>
      <c r="X427" s="60"/>
      <c r="Y427" s="60"/>
      <c r="Z427" s="60"/>
      <c r="AA427" s="60"/>
      <c r="AB427" s="60"/>
      <c r="AC427" s="60"/>
      <c r="AD427" s="60"/>
      <c r="AE427" s="60"/>
      <c r="AF427" s="60"/>
      <c r="AG427" s="60"/>
      <c r="AH427" s="60"/>
      <c r="AI427" s="60"/>
      <c r="AJ427" s="60"/>
      <c r="AK427" s="60"/>
      <c r="AL427" s="60"/>
      <c r="AM427" s="60"/>
      <c r="AN427" s="60"/>
      <c r="AO427" s="60"/>
      <c r="AP427" s="60"/>
      <c r="AQ427" s="60"/>
    </row>
    <row r="428" spans="15:43" ht="12.75" x14ac:dyDescent="0.2">
      <c r="O428" s="60"/>
      <c r="P428" s="60"/>
      <c r="Q428" s="60"/>
      <c r="R428" s="60"/>
      <c r="S428" s="60"/>
      <c r="T428" s="60"/>
      <c r="U428" s="60"/>
      <c r="V428" s="60"/>
      <c r="W428" s="60"/>
      <c r="X428" s="60"/>
      <c r="Y428" s="60"/>
      <c r="Z428" s="60"/>
      <c r="AA428" s="60"/>
      <c r="AB428" s="60"/>
      <c r="AC428" s="60"/>
      <c r="AD428" s="60"/>
      <c r="AE428" s="60"/>
      <c r="AF428" s="60"/>
      <c r="AG428" s="60"/>
      <c r="AH428" s="60"/>
      <c r="AI428" s="60"/>
      <c r="AJ428" s="60"/>
      <c r="AK428" s="60"/>
      <c r="AL428" s="60"/>
      <c r="AM428" s="60"/>
      <c r="AN428" s="60"/>
      <c r="AO428" s="60"/>
      <c r="AP428" s="60"/>
      <c r="AQ428" s="60"/>
    </row>
    <row r="429" spans="15:43" ht="12.75" x14ac:dyDescent="0.2">
      <c r="O429" s="60"/>
      <c r="P429" s="60"/>
      <c r="Q429" s="60"/>
      <c r="R429" s="60"/>
      <c r="S429" s="60"/>
      <c r="T429" s="60"/>
      <c r="U429" s="60"/>
      <c r="V429" s="60"/>
      <c r="W429" s="60"/>
      <c r="X429" s="60"/>
      <c r="Y429" s="60"/>
      <c r="Z429" s="60"/>
      <c r="AA429" s="60"/>
      <c r="AB429" s="60"/>
      <c r="AC429" s="60"/>
      <c r="AD429" s="60"/>
      <c r="AE429" s="60"/>
      <c r="AF429" s="60"/>
      <c r="AG429" s="60"/>
      <c r="AH429" s="60"/>
      <c r="AI429" s="60"/>
      <c r="AJ429" s="60"/>
      <c r="AK429" s="60"/>
      <c r="AL429" s="60"/>
      <c r="AM429" s="60"/>
      <c r="AN429" s="60"/>
      <c r="AO429" s="60"/>
      <c r="AP429" s="60"/>
      <c r="AQ429" s="60"/>
    </row>
    <row r="430" spans="15:43" ht="12.75" x14ac:dyDescent="0.2">
      <c r="O430" s="60"/>
      <c r="P430" s="60"/>
      <c r="Q430" s="60"/>
      <c r="R430" s="60"/>
      <c r="S430" s="60"/>
      <c r="T430" s="60"/>
      <c r="U430" s="60"/>
      <c r="V430" s="60"/>
      <c r="W430" s="60"/>
      <c r="X430" s="60"/>
      <c r="Y430" s="60"/>
      <c r="Z430" s="60"/>
      <c r="AA430" s="60"/>
      <c r="AB430" s="60"/>
      <c r="AC430" s="60"/>
      <c r="AD430" s="60"/>
      <c r="AE430" s="60"/>
      <c r="AF430" s="60"/>
      <c r="AG430" s="60"/>
      <c r="AH430" s="60"/>
      <c r="AI430" s="60"/>
      <c r="AJ430" s="60"/>
      <c r="AK430" s="60"/>
      <c r="AL430" s="60"/>
      <c r="AM430" s="60"/>
      <c r="AN430" s="60"/>
      <c r="AO430" s="60"/>
      <c r="AP430" s="60"/>
      <c r="AQ430" s="60"/>
    </row>
    <row r="431" spans="15:43" ht="12.75" x14ac:dyDescent="0.2">
      <c r="O431" s="60"/>
      <c r="P431" s="60"/>
      <c r="Q431" s="60"/>
      <c r="R431" s="60"/>
      <c r="S431" s="60"/>
      <c r="T431" s="60"/>
      <c r="U431" s="60"/>
      <c r="V431" s="60"/>
      <c r="W431" s="60"/>
      <c r="X431" s="60"/>
      <c r="Y431" s="60"/>
      <c r="Z431" s="60"/>
      <c r="AA431" s="60"/>
      <c r="AB431" s="60"/>
      <c r="AC431" s="60"/>
      <c r="AD431" s="60"/>
      <c r="AE431" s="60"/>
      <c r="AF431" s="60"/>
      <c r="AG431" s="60"/>
      <c r="AH431" s="60"/>
      <c r="AI431" s="60"/>
      <c r="AJ431" s="60"/>
      <c r="AK431" s="60"/>
      <c r="AL431" s="60"/>
      <c r="AM431" s="60"/>
      <c r="AN431" s="60"/>
      <c r="AO431" s="60"/>
      <c r="AP431" s="60"/>
      <c r="AQ431" s="60"/>
    </row>
    <row r="432" spans="15:43" ht="12.75" x14ac:dyDescent="0.2">
      <c r="O432" s="60"/>
      <c r="P432" s="60"/>
      <c r="Q432" s="60"/>
      <c r="R432" s="60"/>
      <c r="S432" s="60"/>
      <c r="T432" s="60"/>
      <c r="U432" s="60"/>
      <c r="V432" s="60"/>
      <c r="W432" s="60"/>
      <c r="X432" s="60"/>
      <c r="Y432" s="60"/>
      <c r="Z432" s="60"/>
      <c r="AA432" s="60"/>
      <c r="AB432" s="60"/>
      <c r="AC432" s="60"/>
      <c r="AD432" s="60"/>
      <c r="AE432" s="60"/>
      <c r="AF432" s="60"/>
      <c r="AG432" s="60"/>
      <c r="AH432" s="60"/>
      <c r="AI432" s="60"/>
      <c r="AJ432" s="60"/>
      <c r="AK432" s="60"/>
      <c r="AL432" s="60"/>
      <c r="AM432" s="60"/>
      <c r="AN432" s="60"/>
      <c r="AO432" s="60"/>
      <c r="AP432" s="60"/>
      <c r="AQ432" s="60"/>
    </row>
    <row r="433" spans="15:43" ht="12.75" x14ac:dyDescent="0.2">
      <c r="O433" s="60"/>
      <c r="P433" s="60"/>
      <c r="Q433" s="60"/>
      <c r="R433" s="60"/>
      <c r="S433" s="60"/>
      <c r="T433" s="60"/>
      <c r="U433" s="60"/>
      <c r="V433" s="60"/>
      <c r="W433" s="60"/>
      <c r="X433" s="60"/>
      <c r="Y433" s="60"/>
      <c r="Z433" s="60"/>
      <c r="AA433" s="60"/>
      <c r="AB433" s="60"/>
      <c r="AC433" s="60"/>
      <c r="AD433" s="60"/>
      <c r="AE433" s="60"/>
      <c r="AF433" s="60"/>
      <c r="AG433" s="60"/>
      <c r="AH433" s="60"/>
      <c r="AI433" s="60"/>
      <c r="AJ433" s="60"/>
      <c r="AK433" s="60"/>
      <c r="AL433" s="60"/>
      <c r="AM433" s="60"/>
      <c r="AN433" s="60"/>
      <c r="AO433" s="60"/>
      <c r="AP433" s="60"/>
      <c r="AQ433" s="60"/>
    </row>
    <row r="434" spans="15:43" ht="12.75" x14ac:dyDescent="0.2">
      <c r="O434" s="60"/>
      <c r="P434" s="60"/>
      <c r="Q434" s="60"/>
      <c r="R434" s="60"/>
      <c r="S434" s="60"/>
      <c r="T434" s="60"/>
      <c r="U434" s="60"/>
      <c r="V434" s="60"/>
      <c r="W434" s="60"/>
      <c r="X434" s="60"/>
      <c r="Y434" s="60"/>
      <c r="Z434" s="60"/>
      <c r="AA434" s="60"/>
      <c r="AB434" s="60"/>
      <c r="AC434" s="60"/>
      <c r="AD434" s="60"/>
      <c r="AE434" s="60"/>
      <c r="AF434" s="60"/>
      <c r="AG434" s="60"/>
      <c r="AH434" s="60"/>
      <c r="AI434" s="60"/>
      <c r="AJ434" s="60"/>
      <c r="AK434" s="60"/>
      <c r="AL434" s="60"/>
      <c r="AM434" s="60"/>
      <c r="AN434" s="60"/>
      <c r="AO434" s="60"/>
      <c r="AP434" s="60"/>
      <c r="AQ434" s="60"/>
    </row>
    <row r="435" spans="15:43" ht="12.75" x14ac:dyDescent="0.2">
      <c r="O435" s="60"/>
      <c r="P435" s="60"/>
      <c r="Q435" s="60"/>
      <c r="R435" s="60"/>
      <c r="S435" s="60"/>
      <c r="T435" s="60"/>
      <c r="U435" s="60"/>
      <c r="V435" s="60"/>
      <c r="W435" s="60"/>
      <c r="X435" s="60"/>
      <c r="Y435" s="60"/>
      <c r="Z435" s="60"/>
      <c r="AA435" s="60"/>
      <c r="AB435" s="60"/>
      <c r="AC435" s="60"/>
      <c r="AD435" s="60"/>
      <c r="AE435" s="60"/>
      <c r="AF435" s="60"/>
      <c r="AG435" s="60"/>
      <c r="AH435" s="60"/>
      <c r="AI435" s="60"/>
      <c r="AJ435" s="60"/>
      <c r="AK435" s="60"/>
      <c r="AL435" s="60"/>
      <c r="AM435" s="60"/>
      <c r="AN435" s="60"/>
      <c r="AO435" s="60"/>
      <c r="AP435" s="60"/>
      <c r="AQ435" s="60"/>
    </row>
    <row r="436" spans="15:43" ht="12.75" x14ac:dyDescent="0.2">
      <c r="O436" s="60"/>
      <c r="P436" s="60"/>
      <c r="Q436" s="60"/>
      <c r="R436" s="60"/>
      <c r="S436" s="60"/>
      <c r="T436" s="60"/>
      <c r="U436" s="60"/>
      <c r="V436" s="60"/>
      <c r="W436" s="60"/>
      <c r="X436" s="60"/>
      <c r="Y436" s="60"/>
      <c r="Z436" s="60"/>
      <c r="AA436" s="60"/>
      <c r="AB436" s="60"/>
      <c r="AC436" s="60"/>
      <c r="AD436" s="60"/>
      <c r="AE436" s="60"/>
      <c r="AF436" s="60"/>
      <c r="AG436" s="60"/>
      <c r="AH436" s="60"/>
      <c r="AI436" s="60"/>
      <c r="AJ436" s="60"/>
      <c r="AK436" s="60"/>
      <c r="AL436" s="60"/>
      <c r="AM436" s="60"/>
      <c r="AN436" s="60"/>
      <c r="AO436" s="60"/>
      <c r="AP436" s="60"/>
      <c r="AQ436" s="60"/>
    </row>
    <row r="437" spans="15:43" ht="12.75" x14ac:dyDescent="0.2">
      <c r="O437" s="60"/>
      <c r="P437" s="60"/>
      <c r="Q437" s="60"/>
      <c r="R437" s="60"/>
      <c r="S437" s="60"/>
      <c r="T437" s="60"/>
      <c r="U437" s="60"/>
      <c r="V437" s="60"/>
      <c r="W437" s="60"/>
      <c r="X437" s="60"/>
      <c r="Y437" s="60"/>
      <c r="Z437" s="60"/>
      <c r="AA437" s="60"/>
      <c r="AB437" s="60"/>
      <c r="AC437" s="60"/>
      <c r="AD437" s="60"/>
      <c r="AE437" s="60"/>
      <c r="AF437" s="60"/>
      <c r="AG437" s="60"/>
      <c r="AH437" s="60"/>
      <c r="AI437" s="60"/>
      <c r="AJ437" s="60"/>
      <c r="AK437" s="60"/>
      <c r="AL437" s="60"/>
      <c r="AM437" s="60"/>
      <c r="AN437" s="60"/>
      <c r="AO437" s="60"/>
      <c r="AP437" s="60"/>
      <c r="AQ437" s="60"/>
    </row>
    <row r="438" spans="15:43" ht="12.75" x14ac:dyDescent="0.2">
      <c r="O438" s="60"/>
      <c r="P438" s="60"/>
      <c r="Q438" s="60"/>
      <c r="R438" s="60"/>
      <c r="S438" s="60"/>
      <c r="T438" s="60"/>
      <c r="U438" s="60"/>
      <c r="V438" s="60"/>
      <c r="W438" s="60"/>
      <c r="X438" s="60"/>
      <c r="Y438" s="60"/>
      <c r="Z438" s="60"/>
      <c r="AA438" s="60"/>
      <c r="AB438" s="60"/>
      <c r="AC438" s="60"/>
      <c r="AD438" s="60"/>
      <c r="AE438" s="60"/>
      <c r="AF438" s="60"/>
      <c r="AG438" s="60"/>
      <c r="AH438" s="60"/>
      <c r="AI438" s="60"/>
      <c r="AJ438" s="60"/>
      <c r="AK438" s="60"/>
      <c r="AL438" s="60"/>
      <c r="AM438" s="60"/>
      <c r="AN438" s="60"/>
      <c r="AO438" s="60"/>
      <c r="AP438" s="60"/>
      <c r="AQ438" s="60"/>
    </row>
    <row r="439" spans="15:43" ht="12.75" x14ac:dyDescent="0.2">
      <c r="O439" s="60"/>
      <c r="P439" s="60"/>
      <c r="Q439" s="60"/>
      <c r="R439" s="60"/>
      <c r="S439" s="60"/>
      <c r="T439" s="60"/>
      <c r="U439" s="60"/>
      <c r="V439" s="60"/>
      <c r="W439" s="60"/>
      <c r="X439" s="60"/>
      <c r="Y439" s="60"/>
      <c r="Z439" s="60"/>
      <c r="AA439" s="60"/>
      <c r="AB439" s="60"/>
      <c r="AC439" s="60"/>
      <c r="AD439" s="60"/>
      <c r="AE439" s="60"/>
      <c r="AF439" s="60"/>
      <c r="AG439" s="60"/>
      <c r="AH439" s="60"/>
      <c r="AI439" s="60"/>
      <c r="AJ439" s="60"/>
      <c r="AK439" s="60"/>
      <c r="AL439" s="60"/>
      <c r="AM439" s="60"/>
      <c r="AN439" s="60"/>
      <c r="AO439" s="60"/>
      <c r="AP439" s="60"/>
      <c r="AQ439" s="60"/>
    </row>
    <row r="440" spans="15:43" ht="12.75" x14ac:dyDescent="0.2">
      <c r="O440" s="60"/>
      <c r="P440" s="60"/>
      <c r="Q440" s="60"/>
      <c r="R440" s="60"/>
      <c r="S440" s="60"/>
      <c r="T440" s="60"/>
      <c r="U440" s="60"/>
      <c r="V440" s="60"/>
      <c r="W440" s="60"/>
      <c r="X440" s="60"/>
      <c r="Y440" s="60"/>
      <c r="Z440" s="60"/>
      <c r="AA440" s="60"/>
      <c r="AB440" s="60"/>
      <c r="AC440" s="60"/>
      <c r="AD440" s="60"/>
      <c r="AE440" s="60"/>
      <c r="AF440" s="60"/>
      <c r="AG440" s="60"/>
      <c r="AH440" s="60"/>
      <c r="AI440" s="60"/>
      <c r="AJ440" s="60"/>
      <c r="AK440" s="60"/>
      <c r="AL440" s="60"/>
      <c r="AM440" s="60"/>
      <c r="AN440" s="60"/>
      <c r="AO440" s="60"/>
      <c r="AP440" s="60"/>
      <c r="AQ440" s="60"/>
    </row>
    <row r="441" spans="15:43" ht="12.75" x14ac:dyDescent="0.2">
      <c r="O441" s="60"/>
      <c r="P441" s="60"/>
      <c r="Q441" s="60"/>
      <c r="R441" s="60"/>
      <c r="S441" s="60"/>
      <c r="T441" s="60"/>
      <c r="U441" s="60"/>
      <c r="V441" s="60"/>
      <c r="W441" s="60"/>
      <c r="X441" s="60"/>
      <c r="Y441" s="60"/>
      <c r="Z441" s="60"/>
      <c r="AA441" s="60"/>
      <c r="AB441" s="60"/>
      <c r="AC441" s="60"/>
      <c r="AD441" s="60"/>
      <c r="AE441" s="60"/>
      <c r="AF441" s="60"/>
      <c r="AG441" s="60"/>
      <c r="AH441" s="60"/>
      <c r="AI441" s="60"/>
      <c r="AJ441" s="60"/>
      <c r="AK441" s="60"/>
      <c r="AL441" s="60"/>
      <c r="AM441" s="60"/>
      <c r="AN441" s="60"/>
      <c r="AO441" s="60"/>
      <c r="AP441" s="60"/>
      <c r="AQ441" s="60"/>
    </row>
    <row r="442" spans="15:43" ht="12.75" x14ac:dyDescent="0.2">
      <c r="O442" s="60"/>
      <c r="P442" s="60"/>
      <c r="Q442" s="60"/>
      <c r="R442" s="60"/>
      <c r="S442" s="60"/>
      <c r="T442" s="60"/>
      <c r="U442" s="60"/>
      <c r="V442" s="60"/>
      <c r="W442" s="60"/>
      <c r="X442" s="60"/>
      <c r="Y442" s="60"/>
      <c r="Z442" s="60"/>
      <c r="AA442" s="60"/>
      <c r="AB442" s="60"/>
      <c r="AC442" s="60"/>
      <c r="AD442" s="60"/>
      <c r="AE442" s="60"/>
      <c r="AF442" s="60"/>
      <c r="AG442" s="60"/>
      <c r="AH442" s="60"/>
      <c r="AI442" s="60"/>
      <c r="AJ442" s="60"/>
      <c r="AK442" s="60"/>
      <c r="AL442" s="60"/>
      <c r="AM442" s="60"/>
      <c r="AN442" s="60"/>
      <c r="AO442" s="60"/>
      <c r="AP442" s="60"/>
      <c r="AQ442" s="60"/>
    </row>
    <row r="443" spans="15:43" ht="12.75" x14ac:dyDescent="0.2">
      <c r="O443" s="60"/>
      <c r="P443" s="60"/>
      <c r="Q443" s="60"/>
      <c r="R443" s="60"/>
      <c r="S443" s="60"/>
      <c r="T443" s="60"/>
      <c r="U443" s="60"/>
      <c r="V443" s="60"/>
      <c r="W443" s="60"/>
      <c r="X443" s="60"/>
      <c r="Y443" s="60"/>
      <c r="Z443" s="60"/>
      <c r="AA443" s="60"/>
      <c r="AB443" s="60"/>
      <c r="AC443" s="60"/>
      <c r="AD443" s="60"/>
      <c r="AE443" s="60"/>
      <c r="AF443" s="60"/>
      <c r="AG443" s="60"/>
      <c r="AH443" s="60"/>
      <c r="AI443" s="60"/>
      <c r="AJ443" s="60"/>
      <c r="AK443" s="60"/>
      <c r="AL443" s="60"/>
      <c r="AM443" s="60"/>
      <c r="AN443" s="60"/>
      <c r="AO443" s="60"/>
      <c r="AP443" s="60"/>
      <c r="AQ443" s="60"/>
    </row>
    <row r="444" spans="15:43" ht="12.75" x14ac:dyDescent="0.2">
      <c r="O444" s="60"/>
      <c r="P444" s="60"/>
      <c r="Q444" s="60"/>
      <c r="R444" s="60"/>
      <c r="S444" s="60"/>
      <c r="T444" s="60"/>
      <c r="U444" s="60"/>
      <c r="V444" s="60"/>
      <c r="W444" s="60"/>
      <c r="X444" s="60"/>
      <c r="Y444" s="60"/>
      <c r="Z444" s="60"/>
      <c r="AA444" s="60"/>
      <c r="AB444" s="60"/>
      <c r="AC444" s="60"/>
      <c r="AD444" s="60"/>
      <c r="AE444" s="60"/>
      <c r="AF444" s="60"/>
      <c r="AG444" s="60"/>
      <c r="AH444" s="60"/>
      <c r="AI444" s="60"/>
      <c r="AJ444" s="60"/>
      <c r="AK444" s="60"/>
      <c r="AL444" s="60"/>
      <c r="AM444" s="60"/>
      <c r="AN444" s="60"/>
      <c r="AO444" s="60"/>
      <c r="AP444" s="60"/>
      <c r="AQ444" s="60"/>
    </row>
    <row r="445" spans="15:43" ht="12.75" x14ac:dyDescent="0.2">
      <c r="O445" s="60"/>
      <c r="P445" s="60"/>
      <c r="Q445" s="60"/>
      <c r="R445" s="60"/>
      <c r="S445" s="60"/>
      <c r="T445" s="60"/>
      <c r="U445" s="60"/>
      <c r="V445" s="60"/>
      <c r="W445" s="60"/>
      <c r="X445" s="60"/>
      <c r="Y445" s="60"/>
      <c r="Z445" s="60"/>
      <c r="AA445" s="60"/>
      <c r="AB445" s="60"/>
      <c r="AC445" s="60"/>
      <c r="AD445" s="60"/>
      <c r="AE445" s="60"/>
      <c r="AF445" s="60"/>
      <c r="AG445" s="60"/>
      <c r="AH445" s="60"/>
      <c r="AI445" s="60"/>
      <c r="AJ445" s="60"/>
      <c r="AK445" s="60"/>
      <c r="AL445" s="60"/>
      <c r="AM445" s="60"/>
      <c r="AN445" s="60"/>
      <c r="AO445" s="60"/>
      <c r="AP445" s="60"/>
      <c r="AQ445" s="60"/>
    </row>
    <row r="446" spans="15:43" ht="12.75" x14ac:dyDescent="0.2">
      <c r="O446" s="60"/>
      <c r="P446" s="60"/>
      <c r="Q446" s="60"/>
      <c r="R446" s="60"/>
      <c r="S446" s="60"/>
      <c r="T446" s="60"/>
      <c r="U446" s="60"/>
      <c r="V446" s="60"/>
      <c r="W446" s="60"/>
      <c r="X446" s="60"/>
      <c r="Y446" s="60"/>
      <c r="Z446" s="60"/>
      <c r="AA446" s="60"/>
      <c r="AB446" s="60"/>
      <c r="AC446" s="60"/>
      <c r="AD446" s="60"/>
      <c r="AE446" s="60"/>
      <c r="AF446" s="60"/>
      <c r="AG446" s="60"/>
      <c r="AH446" s="60"/>
      <c r="AI446" s="60"/>
      <c r="AJ446" s="60"/>
      <c r="AK446" s="60"/>
      <c r="AL446" s="60"/>
      <c r="AM446" s="60"/>
      <c r="AN446" s="60"/>
      <c r="AO446" s="60"/>
      <c r="AP446" s="60"/>
      <c r="AQ446" s="60"/>
    </row>
    <row r="447" spans="15:43" ht="12.75" x14ac:dyDescent="0.2">
      <c r="O447" s="60"/>
      <c r="P447" s="60"/>
      <c r="Q447" s="60"/>
      <c r="R447" s="60"/>
      <c r="S447" s="60"/>
      <c r="T447" s="60"/>
      <c r="U447" s="60"/>
      <c r="V447" s="60"/>
      <c r="W447" s="60"/>
      <c r="X447" s="60"/>
      <c r="Y447" s="60"/>
      <c r="Z447" s="60"/>
      <c r="AA447" s="60"/>
      <c r="AB447" s="60"/>
      <c r="AC447" s="60"/>
      <c r="AD447" s="60"/>
      <c r="AE447" s="60"/>
      <c r="AF447" s="60"/>
      <c r="AG447" s="60"/>
      <c r="AH447" s="60"/>
      <c r="AI447" s="60"/>
      <c r="AJ447" s="60"/>
      <c r="AK447" s="60"/>
      <c r="AL447" s="60"/>
      <c r="AM447" s="60"/>
      <c r="AN447" s="60"/>
      <c r="AO447" s="60"/>
      <c r="AP447" s="60"/>
      <c r="AQ447" s="60"/>
    </row>
    <row r="448" spans="15:43" ht="12.75" x14ac:dyDescent="0.2">
      <c r="O448" s="60"/>
      <c r="P448" s="60"/>
      <c r="Q448" s="60"/>
      <c r="R448" s="60"/>
      <c r="S448" s="60"/>
      <c r="T448" s="60"/>
      <c r="U448" s="60"/>
      <c r="V448" s="60"/>
      <c r="W448" s="60"/>
      <c r="X448" s="60"/>
      <c r="Y448" s="60"/>
      <c r="Z448" s="60"/>
      <c r="AA448" s="60"/>
      <c r="AB448" s="60"/>
      <c r="AC448" s="60"/>
      <c r="AD448" s="60"/>
      <c r="AE448" s="60"/>
      <c r="AF448" s="60"/>
      <c r="AG448" s="60"/>
      <c r="AH448" s="60"/>
      <c r="AI448" s="60"/>
      <c r="AJ448" s="60"/>
      <c r="AK448" s="60"/>
      <c r="AL448" s="60"/>
      <c r="AM448" s="60"/>
      <c r="AN448" s="60"/>
      <c r="AO448" s="60"/>
      <c r="AP448" s="60"/>
      <c r="AQ448" s="60"/>
    </row>
    <row r="449" spans="15:19" ht="12.75" x14ac:dyDescent="0.2">
      <c r="O449" s="60"/>
      <c r="P449" s="60"/>
      <c r="Q449" s="60"/>
      <c r="R449" s="60"/>
      <c r="S449" s="60"/>
    </row>
    <row r="450" spans="15:19" ht="12.75" x14ac:dyDescent="0.2">
      <c r="O450" s="60"/>
      <c r="P450" s="60"/>
      <c r="Q450" s="60"/>
      <c r="R450" s="60"/>
      <c r="S450" s="60"/>
    </row>
    <row r="451" spans="15:19" ht="12.75" x14ac:dyDescent="0.2">
      <c r="O451" s="60"/>
      <c r="P451" s="60"/>
      <c r="Q451" s="60"/>
      <c r="R451" s="60"/>
      <c r="S451" s="60"/>
    </row>
    <row r="452" spans="15:19" ht="12.75" x14ac:dyDescent="0.2">
      <c r="O452" s="60"/>
      <c r="P452" s="60"/>
      <c r="Q452" s="60"/>
      <c r="R452" s="60"/>
      <c r="S452" s="60"/>
    </row>
    <row r="453" spans="15:19" ht="12.75" x14ac:dyDescent="0.2">
      <c r="O453" s="60"/>
      <c r="P453" s="60"/>
      <c r="Q453" s="60"/>
      <c r="R453" s="60"/>
      <c r="S453" s="60"/>
    </row>
    <row r="454" spans="15:19" ht="12.75" x14ac:dyDescent="0.2">
      <c r="O454" s="60"/>
      <c r="P454" s="60"/>
      <c r="Q454" s="60"/>
      <c r="R454" s="60"/>
      <c r="S454" s="60"/>
    </row>
    <row r="455" spans="15:19" ht="12.75" x14ac:dyDescent="0.2">
      <c r="O455" s="60"/>
      <c r="P455" s="60"/>
      <c r="Q455" s="60"/>
      <c r="R455" s="60"/>
      <c r="S455" s="60"/>
    </row>
    <row r="456" spans="15:19" ht="12.75" x14ac:dyDescent="0.2">
      <c r="O456" s="60"/>
      <c r="P456" s="60"/>
      <c r="Q456" s="60"/>
      <c r="R456" s="60"/>
      <c r="S456" s="60"/>
    </row>
    <row r="457" spans="15:19" ht="12.75" x14ac:dyDescent="0.2">
      <c r="O457" s="60"/>
      <c r="P457" s="60"/>
      <c r="Q457" s="60"/>
      <c r="R457" s="60"/>
      <c r="S457" s="60"/>
    </row>
    <row r="458" spans="15:19" ht="12.75" x14ac:dyDescent="0.2">
      <c r="O458" s="60"/>
      <c r="P458" s="60"/>
      <c r="Q458" s="60"/>
      <c r="R458" s="60"/>
      <c r="S458" s="60"/>
    </row>
    <row r="459" spans="15:19" ht="12.75" x14ac:dyDescent="0.2">
      <c r="O459" s="60"/>
      <c r="P459" s="60"/>
      <c r="Q459" s="60"/>
      <c r="R459" s="60"/>
      <c r="S459" s="60"/>
    </row>
    <row r="460" spans="15:19" ht="12.75" x14ac:dyDescent="0.2">
      <c r="O460" s="60"/>
      <c r="P460" s="60"/>
      <c r="Q460" s="60"/>
      <c r="R460" s="60"/>
      <c r="S460" s="60"/>
    </row>
    <row r="461" spans="15:19" ht="12.75" x14ac:dyDescent="0.2">
      <c r="O461" s="60"/>
      <c r="P461" s="60"/>
      <c r="Q461" s="60"/>
      <c r="R461" s="60"/>
      <c r="S461" s="60"/>
    </row>
    <row r="462" spans="15:19" ht="12.75" x14ac:dyDescent="0.2">
      <c r="O462" s="60"/>
      <c r="P462" s="60"/>
      <c r="Q462" s="60"/>
      <c r="R462" s="60"/>
      <c r="S462" s="60"/>
    </row>
    <row r="463" spans="15:19" ht="12.75" x14ac:dyDescent="0.2">
      <c r="O463" s="60"/>
      <c r="P463" s="60"/>
      <c r="Q463" s="60"/>
      <c r="R463" s="60"/>
      <c r="S463" s="60"/>
    </row>
    <row r="464" spans="15:19" ht="12.75" x14ac:dyDescent="0.2">
      <c r="O464" s="60"/>
      <c r="P464" s="60"/>
      <c r="Q464" s="60"/>
      <c r="R464" s="60"/>
      <c r="S464" s="60"/>
    </row>
    <row r="465" spans="15:19" ht="12.75" x14ac:dyDescent="0.2">
      <c r="O465" s="60"/>
      <c r="P465" s="60"/>
      <c r="Q465" s="60"/>
      <c r="R465" s="60"/>
      <c r="S465" s="60"/>
    </row>
    <row r="466" spans="15:19" ht="12.75" x14ac:dyDescent="0.2">
      <c r="O466" s="60"/>
      <c r="P466" s="60"/>
      <c r="Q466" s="60"/>
      <c r="R466" s="60"/>
      <c r="S466" s="60"/>
    </row>
    <row r="467" spans="15:19" ht="12.75" x14ac:dyDescent="0.2">
      <c r="O467" s="60"/>
      <c r="P467" s="60"/>
      <c r="Q467" s="60"/>
      <c r="R467" s="60"/>
      <c r="S467" s="60"/>
    </row>
    <row r="468" spans="15:19" ht="12.75" x14ac:dyDescent="0.2">
      <c r="O468" s="60"/>
      <c r="P468" s="60"/>
      <c r="Q468" s="60"/>
      <c r="R468" s="60"/>
      <c r="S468" s="60"/>
    </row>
    <row r="469" spans="15:19" ht="12.75" x14ac:dyDescent="0.2">
      <c r="O469" s="60"/>
      <c r="P469" s="60"/>
      <c r="Q469" s="60"/>
      <c r="R469" s="60"/>
      <c r="S469" s="60"/>
    </row>
    <row r="470" spans="15:19" ht="12.75" x14ac:dyDescent="0.2">
      <c r="O470" s="60"/>
      <c r="P470" s="60"/>
      <c r="Q470" s="60"/>
      <c r="R470" s="60"/>
      <c r="S470" s="60"/>
    </row>
    <row r="471" spans="15:19" ht="12.75" x14ac:dyDescent="0.2">
      <c r="O471" s="60"/>
      <c r="P471" s="60"/>
      <c r="Q471" s="60"/>
      <c r="R471" s="60"/>
      <c r="S471" s="60"/>
    </row>
    <row r="472" spans="15:19" ht="12.75" x14ac:dyDescent="0.2">
      <c r="O472" s="60"/>
      <c r="P472" s="60"/>
      <c r="Q472" s="60"/>
      <c r="R472" s="60"/>
      <c r="S472" s="60"/>
    </row>
    <row r="473" spans="15:19" ht="12.75" x14ac:dyDescent="0.2">
      <c r="O473" s="60"/>
      <c r="P473" s="60"/>
      <c r="Q473" s="60"/>
      <c r="R473" s="60"/>
      <c r="S473" s="60"/>
    </row>
    <row r="474" spans="15:19" ht="12.75" x14ac:dyDescent="0.2">
      <c r="O474" s="60"/>
      <c r="P474" s="60"/>
      <c r="Q474" s="60"/>
      <c r="R474" s="60"/>
      <c r="S474" s="60"/>
    </row>
    <row r="475" spans="15:19" ht="12.75" x14ac:dyDescent="0.2">
      <c r="O475" s="60"/>
      <c r="P475" s="60"/>
      <c r="Q475" s="60"/>
      <c r="R475" s="60"/>
      <c r="S475" s="60"/>
    </row>
    <row r="476" spans="15:19" ht="12.75" x14ac:dyDescent="0.2">
      <c r="O476" s="60"/>
      <c r="P476" s="60"/>
      <c r="Q476" s="60"/>
      <c r="R476" s="60"/>
      <c r="S476" s="60"/>
    </row>
    <row r="477" spans="15:19" ht="12.75" x14ac:dyDescent="0.2">
      <c r="O477" s="60"/>
      <c r="P477" s="60"/>
      <c r="Q477" s="60"/>
      <c r="R477" s="60"/>
      <c r="S477" s="60"/>
    </row>
    <row r="478" spans="15:19" ht="12.75" x14ac:dyDescent="0.2">
      <c r="O478" s="60"/>
      <c r="P478" s="60"/>
      <c r="Q478" s="60"/>
      <c r="R478" s="60"/>
      <c r="S478" s="60"/>
    </row>
    <row r="479" spans="15:19" ht="12.75" x14ac:dyDescent="0.2">
      <c r="O479" s="60"/>
      <c r="P479" s="60"/>
      <c r="Q479" s="60"/>
      <c r="R479" s="60"/>
      <c r="S479" s="60"/>
    </row>
    <row r="480" spans="15:19" ht="12.75" x14ac:dyDescent="0.2">
      <c r="O480" s="60"/>
      <c r="P480" s="60"/>
      <c r="Q480" s="60"/>
      <c r="R480" s="60"/>
      <c r="S480" s="60"/>
    </row>
    <row r="481" spans="15:19" ht="12.75" x14ac:dyDescent="0.2">
      <c r="O481" s="60"/>
      <c r="P481" s="60"/>
      <c r="Q481" s="60"/>
      <c r="R481" s="60"/>
      <c r="S481" s="60"/>
    </row>
    <row r="482" spans="15:19" ht="12.75" x14ac:dyDescent="0.2">
      <c r="O482" s="60"/>
      <c r="P482" s="60"/>
      <c r="Q482" s="60"/>
      <c r="R482" s="60"/>
      <c r="S482" s="60"/>
    </row>
    <row r="483" spans="15:19" ht="12.75" x14ac:dyDescent="0.2">
      <c r="O483" s="60"/>
      <c r="P483" s="60"/>
      <c r="Q483" s="60"/>
      <c r="R483" s="60"/>
      <c r="S483" s="60"/>
    </row>
    <row r="484" spans="15:19" ht="12.75" x14ac:dyDescent="0.2">
      <c r="O484" s="60"/>
      <c r="P484" s="60"/>
      <c r="Q484" s="60"/>
      <c r="R484" s="60"/>
      <c r="S484" s="60"/>
    </row>
    <row r="485" spans="15:19" ht="12.75" x14ac:dyDescent="0.2">
      <c r="O485" s="60"/>
      <c r="P485" s="60"/>
      <c r="Q485" s="60"/>
      <c r="R485" s="60"/>
      <c r="S485" s="60"/>
    </row>
    <row r="486" spans="15:19" ht="12.75" x14ac:dyDescent="0.2">
      <c r="O486" s="60"/>
      <c r="P486" s="60"/>
      <c r="Q486" s="60"/>
      <c r="R486" s="60"/>
      <c r="S486" s="60"/>
    </row>
    <row r="487" spans="15:19" ht="12.75" x14ac:dyDescent="0.2">
      <c r="O487" s="60"/>
      <c r="P487" s="60"/>
      <c r="Q487" s="60"/>
      <c r="R487" s="60"/>
      <c r="S487" s="60"/>
    </row>
    <row r="488" spans="15:19" ht="12.75" x14ac:dyDescent="0.2">
      <c r="O488" s="60"/>
      <c r="P488" s="60"/>
      <c r="Q488" s="60"/>
      <c r="R488" s="60"/>
      <c r="S488" s="60"/>
    </row>
    <row r="489" spans="15:19" ht="12.75" x14ac:dyDescent="0.2">
      <c r="O489" s="60"/>
      <c r="P489" s="60"/>
      <c r="Q489" s="60"/>
      <c r="R489" s="60"/>
      <c r="S489" s="60"/>
    </row>
    <row r="490" spans="15:19" ht="12.75" x14ac:dyDescent="0.2">
      <c r="O490" s="60"/>
      <c r="P490" s="60"/>
      <c r="Q490" s="60"/>
      <c r="R490" s="60"/>
      <c r="S490" s="60"/>
    </row>
    <row r="491" spans="15:19" ht="12.75" x14ac:dyDescent="0.2">
      <c r="O491" s="60"/>
      <c r="P491" s="60"/>
      <c r="Q491" s="60"/>
      <c r="R491" s="60"/>
      <c r="S491" s="60"/>
    </row>
    <row r="492" spans="15:19" ht="12.75" x14ac:dyDescent="0.2">
      <c r="O492" s="60"/>
      <c r="P492" s="60"/>
      <c r="Q492" s="60"/>
      <c r="R492" s="60"/>
      <c r="S492" s="60"/>
    </row>
    <row r="493" spans="15:19" ht="12.75" x14ac:dyDescent="0.2">
      <c r="O493" s="60"/>
      <c r="P493" s="60"/>
      <c r="Q493" s="60"/>
      <c r="R493" s="60"/>
      <c r="S493" s="60"/>
    </row>
    <row r="494" spans="15:19" ht="12.75" x14ac:dyDescent="0.2">
      <c r="O494" s="60"/>
      <c r="P494" s="60"/>
      <c r="Q494" s="60"/>
      <c r="R494" s="60"/>
      <c r="S494" s="60"/>
    </row>
    <row r="495" spans="15:19" ht="12.75" x14ac:dyDescent="0.2">
      <c r="O495" s="60"/>
      <c r="P495" s="60"/>
      <c r="Q495" s="60"/>
      <c r="R495" s="60"/>
      <c r="S495" s="60"/>
    </row>
    <row r="496" spans="15:19" ht="12.75" x14ac:dyDescent="0.2">
      <c r="O496" s="60"/>
      <c r="P496" s="60"/>
      <c r="Q496" s="60"/>
      <c r="R496" s="60"/>
      <c r="S496" s="60"/>
    </row>
    <row r="497" spans="15:19" ht="12.75" x14ac:dyDescent="0.2">
      <c r="O497" s="60"/>
      <c r="P497" s="60"/>
      <c r="Q497" s="60"/>
      <c r="R497" s="60"/>
      <c r="S497" s="60"/>
    </row>
    <row r="498" spans="15:19" ht="12.75" x14ac:dyDescent="0.2">
      <c r="O498" s="60"/>
      <c r="P498" s="60"/>
      <c r="Q498" s="60"/>
      <c r="R498" s="60"/>
      <c r="S498" s="60"/>
    </row>
    <row r="499" spans="15:19" ht="12.75" x14ac:dyDescent="0.2">
      <c r="O499" s="60"/>
      <c r="P499" s="60"/>
      <c r="Q499" s="60"/>
      <c r="R499" s="60"/>
      <c r="S499" s="60"/>
    </row>
    <row r="500" spans="15:19" ht="12.75" x14ac:dyDescent="0.2">
      <c r="O500" s="60"/>
      <c r="P500" s="60"/>
      <c r="Q500" s="60"/>
      <c r="R500" s="60"/>
      <c r="S500" s="60"/>
    </row>
    <row r="501" spans="15:19" ht="12.75" x14ac:dyDescent="0.2">
      <c r="O501" s="60"/>
      <c r="P501" s="60"/>
      <c r="Q501" s="60"/>
      <c r="R501" s="60"/>
      <c r="S501" s="60"/>
    </row>
    <row r="502" spans="15:19" ht="12.75" x14ac:dyDescent="0.2">
      <c r="O502" s="60"/>
      <c r="P502" s="60"/>
      <c r="Q502" s="60"/>
      <c r="R502" s="60"/>
      <c r="S502" s="60"/>
    </row>
    <row r="503" spans="15:19" ht="12.75" x14ac:dyDescent="0.2">
      <c r="O503" s="60"/>
      <c r="P503" s="60"/>
      <c r="Q503" s="60"/>
      <c r="R503" s="60"/>
      <c r="S503" s="60"/>
    </row>
    <row r="504" spans="15:19" ht="12.75" x14ac:dyDescent="0.2">
      <c r="O504" s="60"/>
      <c r="P504" s="60"/>
      <c r="Q504" s="60"/>
      <c r="R504" s="60"/>
      <c r="S504" s="60"/>
    </row>
    <row r="505" spans="15:19" ht="12.75" x14ac:dyDescent="0.2">
      <c r="O505" s="60"/>
      <c r="P505" s="60"/>
      <c r="Q505" s="60"/>
      <c r="R505" s="60"/>
      <c r="S505" s="60"/>
    </row>
    <row r="506" spans="15:19" ht="12.75" x14ac:dyDescent="0.2">
      <c r="O506" s="60"/>
      <c r="P506" s="60"/>
      <c r="Q506" s="60"/>
      <c r="R506" s="60"/>
      <c r="S506" s="60"/>
    </row>
    <row r="507" spans="15:19" ht="12.75" x14ac:dyDescent="0.2">
      <c r="O507" s="60"/>
      <c r="P507" s="60"/>
      <c r="Q507" s="60"/>
      <c r="R507" s="60"/>
      <c r="S507" s="60"/>
    </row>
    <row r="508" spans="15:19" ht="12.75" x14ac:dyDescent="0.2">
      <c r="O508" s="60"/>
      <c r="P508" s="60"/>
      <c r="Q508" s="60"/>
      <c r="R508" s="60"/>
      <c r="S508" s="60"/>
    </row>
    <row r="509" spans="15:19" ht="12.75" x14ac:dyDescent="0.2">
      <c r="O509" s="60"/>
      <c r="P509" s="60"/>
      <c r="Q509" s="60"/>
      <c r="R509" s="60"/>
      <c r="S509" s="60"/>
    </row>
    <row r="510" spans="15:19" ht="12.75" x14ac:dyDescent="0.2">
      <c r="O510" s="60"/>
      <c r="P510" s="60"/>
      <c r="Q510" s="60"/>
      <c r="R510" s="60"/>
      <c r="S510" s="60"/>
    </row>
    <row r="511" spans="15:19" ht="12.75" x14ac:dyDescent="0.2">
      <c r="O511" s="60"/>
      <c r="P511" s="60"/>
      <c r="Q511" s="60"/>
      <c r="R511" s="60"/>
      <c r="S511" s="60"/>
    </row>
    <row r="512" spans="15:19" ht="12.75" x14ac:dyDescent="0.2">
      <c r="O512" s="60"/>
      <c r="P512" s="60"/>
      <c r="Q512" s="60"/>
      <c r="R512" s="60"/>
      <c r="S512" s="60"/>
    </row>
    <row r="513" spans="15:19" ht="12.75" x14ac:dyDescent="0.2">
      <c r="O513" s="60"/>
      <c r="P513" s="60"/>
      <c r="Q513" s="60"/>
      <c r="R513" s="60"/>
      <c r="S513" s="60"/>
    </row>
    <row r="514" spans="15:19" ht="12.75" x14ac:dyDescent="0.2">
      <c r="O514" s="60"/>
      <c r="P514" s="60"/>
      <c r="Q514" s="60"/>
      <c r="R514" s="60"/>
      <c r="S514" s="60"/>
    </row>
    <row r="515" spans="15:19" ht="12.75" x14ac:dyDescent="0.2">
      <c r="O515" s="60"/>
      <c r="P515" s="60"/>
      <c r="Q515" s="60"/>
      <c r="R515" s="60"/>
      <c r="S515" s="60"/>
    </row>
    <row r="516" spans="15:19" ht="12.75" x14ac:dyDescent="0.2">
      <c r="O516" s="60"/>
      <c r="P516" s="60"/>
      <c r="Q516" s="60"/>
      <c r="R516" s="60"/>
      <c r="S516" s="60"/>
    </row>
    <row r="517" spans="15:19" ht="12.75" x14ac:dyDescent="0.2">
      <c r="O517" s="60"/>
      <c r="P517" s="60"/>
      <c r="Q517" s="60"/>
      <c r="R517" s="60"/>
      <c r="S517" s="60"/>
    </row>
    <row r="518" spans="15:19" ht="12.75" x14ac:dyDescent="0.2">
      <c r="O518" s="60"/>
      <c r="P518" s="60"/>
      <c r="Q518" s="60"/>
      <c r="R518" s="60"/>
      <c r="S518" s="60"/>
    </row>
    <row r="519" spans="15:19" ht="12.75" x14ac:dyDescent="0.2">
      <c r="O519" s="60"/>
      <c r="P519" s="60"/>
      <c r="Q519" s="60"/>
      <c r="R519" s="60"/>
      <c r="S519" s="60"/>
    </row>
    <row r="520" spans="15:19" ht="12.75" x14ac:dyDescent="0.2">
      <c r="O520" s="60"/>
      <c r="P520" s="60"/>
      <c r="Q520" s="60"/>
      <c r="R520" s="60"/>
      <c r="S520" s="60"/>
    </row>
    <row r="521" spans="15:19" ht="12.75" x14ac:dyDescent="0.2">
      <c r="O521" s="60"/>
      <c r="P521" s="60"/>
      <c r="Q521" s="60"/>
      <c r="R521" s="60"/>
      <c r="S521" s="60"/>
    </row>
    <row r="522" spans="15:19" ht="12.75" x14ac:dyDescent="0.2">
      <c r="O522" s="60"/>
      <c r="P522" s="60"/>
      <c r="Q522" s="60"/>
      <c r="R522" s="60"/>
      <c r="S522" s="60"/>
    </row>
    <row r="523" spans="15:19" ht="12.75" x14ac:dyDescent="0.2">
      <c r="O523" s="60"/>
      <c r="P523" s="60"/>
      <c r="Q523" s="60"/>
      <c r="R523" s="60"/>
      <c r="S523" s="60"/>
    </row>
    <row r="524" spans="15:19" ht="12.75" x14ac:dyDescent="0.2">
      <c r="O524" s="60"/>
      <c r="P524" s="60"/>
      <c r="Q524" s="60"/>
      <c r="R524" s="60"/>
      <c r="S524" s="60"/>
    </row>
    <row r="525" spans="15:19" ht="12.75" x14ac:dyDescent="0.2">
      <c r="O525" s="60"/>
      <c r="P525" s="60"/>
      <c r="Q525" s="60"/>
      <c r="R525" s="60"/>
      <c r="S525" s="60"/>
    </row>
    <row r="526" spans="15:19" ht="12.75" x14ac:dyDescent="0.2">
      <c r="O526" s="60"/>
      <c r="P526" s="60"/>
      <c r="Q526" s="60"/>
      <c r="R526" s="60"/>
      <c r="S526" s="60"/>
    </row>
    <row r="527" spans="15:19" ht="12.75" x14ac:dyDescent="0.2">
      <c r="O527" s="60"/>
      <c r="P527" s="60"/>
      <c r="Q527" s="60"/>
      <c r="R527" s="60"/>
      <c r="S527" s="60"/>
    </row>
    <row r="528" spans="15:19" ht="12.75" x14ac:dyDescent="0.2">
      <c r="O528" s="60"/>
      <c r="P528" s="60"/>
      <c r="Q528" s="60"/>
      <c r="R528" s="60"/>
      <c r="S528" s="60"/>
    </row>
    <row r="529" spans="15:17" ht="12.75" x14ac:dyDescent="0.2">
      <c r="O529" s="60"/>
      <c r="P529" s="60"/>
      <c r="Q529" s="60"/>
    </row>
    <row r="530" spans="15:17" ht="12.75" x14ac:dyDescent="0.2">
      <c r="O530" s="60"/>
      <c r="P530" s="60"/>
      <c r="Q530" s="60"/>
    </row>
    <row r="531" spans="15:17" ht="12.75" x14ac:dyDescent="0.2">
      <c r="O531" s="60"/>
      <c r="P531" s="60"/>
      <c r="Q531" s="60"/>
    </row>
    <row r="532" spans="15:17" ht="12.75" x14ac:dyDescent="0.2">
      <c r="O532" s="60"/>
      <c r="P532" s="60"/>
      <c r="Q532" s="60"/>
    </row>
  </sheetData>
  <mergeCells count="52">
    <mergeCell ref="A96:K96"/>
    <mergeCell ref="A97:K97"/>
    <mergeCell ref="A86:K86"/>
    <mergeCell ref="A101:K101"/>
    <mergeCell ref="A99:K99"/>
    <mergeCell ref="A100:K100"/>
    <mergeCell ref="A98:K98"/>
    <mergeCell ref="A87:K87"/>
    <mergeCell ref="A88:K88"/>
    <mergeCell ref="A89:K89"/>
    <mergeCell ref="A90:K90"/>
    <mergeCell ref="A91:K91"/>
    <mergeCell ref="A92:K92"/>
    <mergeCell ref="A48:N48"/>
    <mergeCell ref="A51:K51"/>
    <mergeCell ref="A93:K93"/>
    <mergeCell ref="A94:K94"/>
    <mergeCell ref="A95:K95"/>
    <mergeCell ref="O22:O24"/>
    <mergeCell ref="A26:N26"/>
    <mergeCell ref="A37:K37"/>
    <mergeCell ref="A38:N38"/>
    <mergeCell ref="A47:K47"/>
    <mergeCell ref="A52:N52"/>
    <mergeCell ref="A61:K61"/>
    <mergeCell ref="A62:N62"/>
    <mergeCell ref="A84:K84"/>
    <mergeCell ref="A85:K85"/>
    <mergeCell ref="K18:L18"/>
    <mergeCell ref="J22:K22"/>
    <mergeCell ref="A4:B4"/>
    <mergeCell ref="L4:N4"/>
    <mergeCell ref="A5:B5"/>
    <mergeCell ref="A6:B6"/>
    <mergeCell ref="A7:B7"/>
    <mergeCell ref="A8:N8"/>
    <mergeCell ref="A9:N9"/>
    <mergeCell ref="A12:N12"/>
    <mergeCell ref="A14:N14"/>
    <mergeCell ref="A22:A24"/>
    <mergeCell ref="B22:B24"/>
    <mergeCell ref="A11:N11"/>
    <mergeCell ref="A13:N13"/>
    <mergeCell ref="D23:D24"/>
    <mergeCell ref="G23:G24"/>
    <mergeCell ref="L23:L24"/>
    <mergeCell ref="D22:F22"/>
    <mergeCell ref="C22:C24"/>
    <mergeCell ref="L22:N22"/>
    <mergeCell ref="G22:I22"/>
    <mergeCell ref="K17:L17"/>
    <mergeCell ref="K19:L19"/>
  </mergeCells>
  <pageMargins left="0.78740157480314965" right="0.39370078740157483" top="0.39370078740157483" bottom="0.39370078740157483" header="0.23622047244094491" footer="0.23622047244094491"/>
  <pageSetup paperSize="9" scale="69" fitToHeight="30000" orientation="landscape" r:id="rId1"/>
  <headerFooter alignWithMargins="0">
    <oddHeader>&amp;LГранд-СМЕТА</oddHeader>
    <oddFooter>Страница &amp;P из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506"/>
  <sheetViews>
    <sheetView showGridLines="0" tabSelected="1" zoomScale="92" zoomScaleSheetLayoutView="100" workbookViewId="0"/>
  </sheetViews>
  <sheetFormatPr defaultRowHeight="12" x14ac:dyDescent="0.2"/>
  <cols>
    <col min="1" max="1" width="8.5703125" style="2" customWidth="1"/>
    <col min="2" max="2" width="40.5703125" style="2" customWidth="1"/>
    <col min="3" max="3" width="11.85546875" style="2" customWidth="1"/>
    <col min="4" max="5" width="12.140625" style="2" customWidth="1"/>
    <col min="6" max="6" width="9.7109375" style="2" customWidth="1"/>
    <col min="7" max="8" width="12.140625" style="2" customWidth="1"/>
    <col min="9" max="9" width="9.7109375" style="2" customWidth="1"/>
    <col min="10" max="10" width="12.140625" style="2" customWidth="1"/>
    <col min="11" max="13" width="12.140625" style="1" customWidth="1"/>
    <col min="14" max="14" width="9.7109375" style="1" customWidth="1"/>
    <col min="15" max="15" width="10.5703125" style="1" bestFit="1" customWidth="1"/>
    <col min="16" max="17" width="10.5703125" style="1" hidden="1" customWidth="1"/>
    <col min="18" max="19" width="9.140625" style="1" hidden="1" customWidth="1"/>
    <col min="20" max="21" width="16.140625" style="1" hidden="1" customWidth="1"/>
    <col min="22" max="26" width="9.140625" style="1" hidden="1" customWidth="1"/>
    <col min="27" max="16384" width="9.140625" style="1"/>
  </cols>
  <sheetData>
    <row r="1" spans="1:43" x14ac:dyDescent="0.2">
      <c r="N1" s="1" t="s">
        <v>99</v>
      </c>
    </row>
    <row r="3" spans="1:43" ht="12.75" x14ac:dyDescent="0.2">
      <c r="A3" s="38"/>
      <c r="B3" s="42" t="s">
        <v>98</v>
      </c>
      <c r="C3" s="40"/>
      <c r="D3" s="39"/>
      <c r="E3" s="38"/>
      <c r="F3" s="37"/>
      <c r="G3" s="37"/>
      <c r="H3" s="37"/>
      <c r="I3" s="37"/>
      <c r="J3" s="37"/>
      <c r="K3" s="37"/>
      <c r="L3" s="41" t="s">
        <v>97</v>
      </c>
      <c r="M3" s="37"/>
      <c r="N3" s="37"/>
      <c r="O3" s="37"/>
      <c r="P3" s="60"/>
      <c r="Q3" s="60"/>
      <c r="R3" s="60"/>
      <c r="S3" s="60"/>
      <c r="T3" s="60"/>
      <c r="U3" s="60"/>
      <c r="V3" s="60"/>
      <c r="W3" s="60"/>
      <c r="X3" s="60"/>
      <c r="Y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</row>
    <row r="4" spans="1:43" ht="12.75" x14ac:dyDescent="0.2">
      <c r="A4" s="91" t="s">
        <v>96</v>
      </c>
      <c r="B4" s="91"/>
      <c r="C4" s="40"/>
      <c r="D4" s="39"/>
      <c r="E4" s="38"/>
      <c r="F4" s="37"/>
      <c r="G4" s="37"/>
      <c r="H4" s="37"/>
      <c r="I4" s="37"/>
      <c r="J4" s="37"/>
      <c r="K4" s="37"/>
      <c r="L4" s="91" t="s">
        <v>374</v>
      </c>
      <c r="M4" s="91"/>
      <c r="N4" s="91"/>
      <c r="O4" s="37"/>
      <c r="P4" s="60"/>
      <c r="Q4" s="60"/>
      <c r="R4" s="60"/>
      <c r="S4" s="60"/>
      <c r="T4" s="60"/>
      <c r="U4" s="60"/>
      <c r="V4" s="60"/>
      <c r="W4" s="60"/>
      <c r="X4" s="60"/>
      <c r="Y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</row>
    <row r="5" spans="1:43" ht="12.75" x14ac:dyDescent="0.2">
      <c r="A5" s="91" t="s">
        <v>373</v>
      </c>
      <c r="B5" s="91"/>
      <c r="C5" s="40"/>
      <c r="D5" s="39"/>
      <c r="E5" s="38"/>
      <c r="F5" s="37"/>
      <c r="G5" s="37"/>
      <c r="H5" s="37"/>
      <c r="I5" s="37"/>
      <c r="J5" s="37"/>
      <c r="K5" s="37"/>
      <c r="L5" s="61" t="s">
        <v>372</v>
      </c>
      <c r="M5" s="37"/>
      <c r="N5" s="37"/>
      <c r="O5" s="37"/>
      <c r="P5" s="60"/>
      <c r="Q5" s="60"/>
      <c r="R5" s="60"/>
      <c r="S5" s="60"/>
      <c r="T5" s="60"/>
      <c r="U5" s="60"/>
      <c r="V5" s="60"/>
      <c r="W5" s="60"/>
      <c r="X5" s="60"/>
      <c r="Y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</row>
    <row r="6" spans="1:43" ht="12.75" customHeight="1" x14ac:dyDescent="0.2">
      <c r="A6" s="91" t="s">
        <v>95</v>
      </c>
      <c r="B6" s="91"/>
      <c r="C6" s="40"/>
      <c r="D6" s="39"/>
      <c r="E6" s="38"/>
      <c r="F6" s="37"/>
      <c r="G6" s="37"/>
      <c r="H6" s="37"/>
      <c r="I6" s="37"/>
      <c r="J6" s="37"/>
      <c r="K6" s="37"/>
      <c r="L6" s="61" t="s">
        <v>94</v>
      </c>
      <c r="M6" s="37"/>
      <c r="N6" s="37"/>
      <c r="O6" s="37"/>
      <c r="P6" s="60"/>
      <c r="Q6" s="60"/>
      <c r="R6" s="60"/>
      <c r="S6" s="60"/>
      <c r="T6" s="60"/>
      <c r="U6" s="60"/>
      <c r="V6" s="60"/>
      <c r="W6" s="60"/>
      <c r="X6" s="60"/>
      <c r="Y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</row>
    <row r="7" spans="1:43" ht="12.75" x14ac:dyDescent="0.2">
      <c r="A7" s="92" t="s">
        <v>371</v>
      </c>
      <c r="B7" s="92"/>
      <c r="C7" s="36"/>
      <c r="D7" s="36"/>
      <c r="I7" s="35"/>
      <c r="J7" s="35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</row>
    <row r="8" spans="1:43" ht="12.75" customHeight="1" x14ac:dyDescent="0.2">
      <c r="A8" s="64" t="s">
        <v>93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</row>
    <row r="9" spans="1:43" ht="12.75" customHeight="1" x14ac:dyDescent="0.2">
      <c r="A9" s="76" t="s">
        <v>92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</row>
    <row r="10" spans="1:43" ht="12.75" x14ac:dyDescent="0.2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</row>
    <row r="11" spans="1:43" ht="15.75" x14ac:dyDescent="0.2">
      <c r="A11" s="65" t="s">
        <v>501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</row>
    <row r="12" spans="1:43" ht="12.75" customHeight="1" x14ac:dyDescent="0.2">
      <c r="A12" s="77" t="s">
        <v>91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</row>
    <row r="13" spans="1:43" ht="12.75" customHeight="1" x14ac:dyDescent="0.2">
      <c r="A13" s="64" t="s">
        <v>500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</row>
    <row r="14" spans="1:43" ht="12.75" x14ac:dyDescent="0.2">
      <c r="A14" s="78" t="s">
        <v>90</v>
      </c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</row>
    <row r="15" spans="1:43" ht="12.75" x14ac:dyDescent="0.2">
      <c r="A15" s="33"/>
      <c r="B15" s="25"/>
      <c r="C15" s="24"/>
      <c r="D15" s="23"/>
      <c r="E15" s="23"/>
      <c r="F15" s="23"/>
      <c r="G15" s="23"/>
      <c r="H15" s="23"/>
      <c r="I15" s="23"/>
      <c r="J15" s="23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</row>
    <row r="16" spans="1:43" ht="12.75" x14ac:dyDescent="0.2">
      <c r="A16" s="26"/>
      <c r="B16" s="62" t="s">
        <v>89</v>
      </c>
      <c r="C16" s="32"/>
      <c r="D16" s="23"/>
      <c r="E16" s="23"/>
      <c r="F16" s="23"/>
      <c r="G16" s="23"/>
      <c r="H16" s="23"/>
      <c r="I16" s="62"/>
      <c r="J16" s="62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</row>
    <row r="17" spans="1:43" ht="12.75" x14ac:dyDescent="0.2">
      <c r="A17" s="26"/>
      <c r="C17" s="1"/>
      <c r="D17" s="29"/>
      <c r="E17" s="29"/>
      <c r="F17" s="62" t="s">
        <v>88</v>
      </c>
      <c r="G17" s="62"/>
      <c r="H17" s="62"/>
      <c r="I17" s="62"/>
      <c r="J17" s="62"/>
      <c r="K17" s="80">
        <f>482181/1000</f>
        <v>482.18099999999998</v>
      </c>
      <c r="L17" s="80"/>
      <c r="M17" s="31" t="s">
        <v>84</v>
      </c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</row>
    <row r="18" spans="1:43" ht="21.75" customHeight="1" x14ac:dyDescent="0.2">
      <c r="A18" s="26"/>
      <c r="C18" s="1"/>
      <c r="D18" s="29"/>
      <c r="E18" s="29"/>
      <c r="F18" s="62" t="s">
        <v>87</v>
      </c>
      <c r="G18" s="62"/>
      <c r="H18" s="62"/>
      <c r="I18" s="62"/>
      <c r="J18" s="62"/>
      <c r="K18" s="82">
        <v>498.47</v>
      </c>
      <c r="L18" s="82"/>
      <c r="M18" s="28" t="s">
        <v>86</v>
      </c>
      <c r="N18" s="27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</row>
    <row r="19" spans="1:43" ht="25.5" customHeight="1" x14ac:dyDescent="0.2">
      <c r="A19" s="26"/>
      <c r="C19" s="30"/>
      <c r="D19" s="29"/>
      <c r="E19" s="29"/>
      <c r="F19" s="62" t="s">
        <v>85</v>
      </c>
      <c r="G19" s="62"/>
      <c r="H19" s="62"/>
      <c r="I19" s="62"/>
      <c r="J19" s="62"/>
      <c r="K19" s="81">
        <f>61170/1000</f>
        <v>61.17</v>
      </c>
      <c r="L19" s="81"/>
      <c r="M19" s="28" t="s">
        <v>84</v>
      </c>
      <c r="N19" s="27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</row>
    <row r="20" spans="1:43" ht="27.75" customHeight="1" x14ac:dyDescent="0.2">
      <c r="A20" s="26"/>
      <c r="C20" s="62"/>
      <c r="D20" s="62"/>
      <c r="E20" s="62"/>
      <c r="F20" s="62" t="s">
        <v>83</v>
      </c>
      <c r="G20" s="62"/>
      <c r="H20" s="62"/>
      <c r="I20" s="62"/>
      <c r="J20" s="62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</row>
    <row r="21" spans="1:43" s="22" customFormat="1" ht="12.75" x14ac:dyDescent="0.2">
      <c r="A21" s="26"/>
      <c r="B21" s="25"/>
      <c r="C21" s="24"/>
      <c r="D21" s="23"/>
      <c r="E21" s="23"/>
      <c r="F21" s="23"/>
      <c r="G21" s="23"/>
      <c r="H21" s="23"/>
      <c r="I21" s="23"/>
      <c r="J21" s="23"/>
      <c r="K21" s="1"/>
      <c r="L21" s="1"/>
      <c r="M21" s="1"/>
      <c r="N21" s="1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</row>
    <row r="22" spans="1:43" s="21" customFormat="1" ht="12.75" x14ac:dyDescent="0.2">
      <c r="A22" s="73" t="s">
        <v>82</v>
      </c>
      <c r="B22" s="73" t="s">
        <v>81</v>
      </c>
      <c r="C22" s="73" t="s">
        <v>80</v>
      </c>
      <c r="D22" s="70" t="s">
        <v>79</v>
      </c>
      <c r="E22" s="71"/>
      <c r="F22" s="72"/>
      <c r="G22" s="70" t="s">
        <v>78</v>
      </c>
      <c r="H22" s="71"/>
      <c r="I22" s="72"/>
      <c r="J22" s="83" t="s">
        <v>77</v>
      </c>
      <c r="K22" s="84"/>
      <c r="L22" s="68" t="s">
        <v>76</v>
      </c>
      <c r="M22" s="68"/>
      <c r="N22" s="68"/>
      <c r="O22" s="79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</row>
    <row r="23" spans="1:43" s="20" customFormat="1" ht="12.75" x14ac:dyDescent="0.2">
      <c r="A23" s="74"/>
      <c r="B23" s="74"/>
      <c r="C23" s="74"/>
      <c r="D23" s="66" t="s">
        <v>75</v>
      </c>
      <c r="E23" s="59" t="s">
        <v>74</v>
      </c>
      <c r="F23" s="59" t="s">
        <v>73</v>
      </c>
      <c r="G23" s="66" t="s">
        <v>75</v>
      </c>
      <c r="H23" s="59" t="s">
        <v>74</v>
      </c>
      <c r="I23" s="59" t="s">
        <v>73</v>
      </c>
      <c r="J23" s="59" t="s">
        <v>74</v>
      </c>
      <c r="K23" s="59" t="s">
        <v>73</v>
      </c>
      <c r="L23" s="68" t="s">
        <v>75</v>
      </c>
      <c r="M23" s="59" t="s">
        <v>74</v>
      </c>
      <c r="N23" s="59" t="s">
        <v>73</v>
      </c>
      <c r="O23" s="79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</row>
    <row r="24" spans="1:43" ht="12.75" x14ac:dyDescent="0.2">
      <c r="A24" s="75"/>
      <c r="B24" s="75"/>
      <c r="C24" s="75"/>
      <c r="D24" s="67"/>
      <c r="E24" s="19" t="s">
        <v>72</v>
      </c>
      <c r="F24" s="59" t="s">
        <v>71</v>
      </c>
      <c r="G24" s="67"/>
      <c r="H24" s="19" t="s">
        <v>72</v>
      </c>
      <c r="I24" s="59" t="s">
        <v>71</v>
      </c>
      <c r="J24" s="19" t="s">
        <v>72</v>
      </c>
      <c r="K24" s="59" t="s">
        <v>71</v>
      </c>
      <c r="L24" s="69"/>
      <c r="M24" s="19" t="s">
        <v>72</v>
      </c>
      <c r="N24" s="59" t="s">
        <v>71</v>
      </c>
      <c r="O24" s="79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</row>
    <row r="25" spans="1:43" ht="12.75" x14ac:dyDescent="0.2">
      <c r="A25" s="18">
        <v>1</v>
      </c>
      <c r="B25" s="18">
        <v>2</v>
      </c>
      <c r="C25" s="18">
        <v>3</v>
      </c>
      <c r="D25" s="18">
        <v>4</v>
      </c>
      <c r="E25" s="18">
        <v>5</v>
      </c>
      <c r="F25" s="18">
        <v>6</v>
      </c>
      <c r="G25" s="18">
        <v>7</v>
      </c>
      <c r="H25" s="18">
        <v>8</v>
      </c>
      <c r="I25" s="18">
        <v>9</v>
      </c>
      <c r="J25" s="18">
        <v>10</v>
      </c>
      <c r="K25" s="18">
        <v>11</v>
      </c>
      <c r="L25" s="18">
        <v>12</v>
      </c>
      <c r="M25" s="18">
        <v>13</v>
      </c>
      <c r="N25" s="18">
        <v>14</v>
      </c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</row>
    <row r="26" spans="1:43" ht="21" customHeight="1" x14ac:dyDescent="0.2">
      <c r="A26" s="87" t="s">
        <v>499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</row>
    <row r="27" spans="1:43" ht="108" x14ac:dyDescent="0.2">
      <c r="A27" s="16">
        <v>1</v>
      </c>
      <c r="B27" s="17" t="s">
        <v>498</v>
      </c>
      <c r="C27" s="15" t="s">
        <v>497</v>
      </c>
      <c r="D27" s="14">
        <v>151.47</v>
      </c>
      <c r="E27" s="14">
        <v>118.67</v>
      </c>
      <c r="F27" s="14">
        <v>32.799999999999997</v>
      </c>
      <c r="G27" s="14">
        <v>751</v>
      </c>
      <c r="H27" s="14">
        <v>589</v>
      </c>
      <c r="I27" s="14">
        <v>162</v>
      </c>
      <c r="J27" s="16">
        <v>14.75</v>
      </c>
      <c r="K27" s="15">
        <v>1.8919999999999999</v>
      </c>
      <c r="L27" s="14">
        <v>8995</v>
      </c>
      <c r="M27" s="14">
        <v>8688</v>
      </c>
      <c r="N27" s="14">
        <v>307</v>
      </c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</row>
    <row r="28" spans="1:43" ht="108" x14ac:dyDescent="0.2">
      <c r="A28" s="16">
        <v>2</v>
      </c>
      <c r="B28" s="17" t="s">
        <v>496</v>
      </c>
      <c r="C28" s="15" t="s">
        <v>495</v>
      </c>
      <c r="D28" s="14">
        <v>990.75</v>
      </c>
      <c r="E28" s="14" t="s">
        <v>494</v>
      </c>
      <c r="F28" s="14">
        <v>16.329999999999998</v>
      </c>
      <c r="G28" s="14">
        <v>614</v>
      </c>
      <c r="H28" s="14" t="s">
        <v>493</v>
      </c>
      <c r="I28" s="14">
        <v>10</v>
      </c>
      <c r="J28" s="16" t="s">
        <v>492</v>
      </c>
      <c r="K28" s="15">
        <v>6.9390000000000001</v>
      </c>
      <c r="L28" s="14">
        <v>5430</v>
      </c>
      <c r="M28" s="14" t="s">
        <v>491</v>
      </c>
      <c r="N28" s="14">
        <v>69</v>
      </c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</row>
    <row r="29" spans="1:43" ht="120" x14ac:dyDescent="0.2">
      <c r="A29" s="16">
        <v>3</v>
      </c>
      <c r="B29" s="17" t="s">
        <v>490</v>
      </c>
      <c r="C29" s="15">
        <v>7</v>
      </c>
      <c r="D29" s="14">
        <v>61.33</v>
      </c>
      <c r="E29" s="14" t="s">
        <v>489</v>
      </c>
      <c r="F29" s="14">
        <v>24.83</v>
      </c>
      <c r="G29" s="14">
        <v>429</v>
      </c>
      <c r="H29" s="14" t="s">
        <v>488</v>
      </c>
      <c r="I29" s="14">
        <v>174</v>
      </c>
      <c r="J29" s="16" t="s">
        <v>487</v>
      </c>
      <c r="K29" s="15">
        <v>6.8819999999999997</v>
      </c>
      <c r="L29" s="14">
        <v>3472</v>
      </c>
      <c r="M29" s="14" t="s">
        <v>486</v>
      </c>
      <c r="N29" s="14">
        <v>1197</v>
      </c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</row>
    <row r="30" spans="1:43" ht="168" x14ac:dyDescent="0.2">
      <c r="A30" s="16">
        <v>4</v>
      </c>
      <c r="B30" s="17" t="s">
        <v>485</v>
      </c>
      <c r="C30" s="15" t="s">
        <v>467</v>
      </c>
      <c r="D30" s="14">
        <v>806.63</v>
      </c>
      <c r="E30" s="14" t="s">
        <v>484</v>
      </c>
      <c r="F30" s="14" t="s">
        <v>483</v>
      </c>
      <c r="G30" s="14">
        <v>4243</v>
      </c>
      <c r="H30" s="14" t="s">
        <v>482</v>
      </c>
      <c r="I30" s="14" t="s">
        <v>481</v>
      </c>
      <c r="J30" s="16" t="s">
        <v>480</v>
      </c>
      <c r="K30" s="15" t="s">
        <v>479</v>
      </c>
      <c r="L30" s="14">
        <v>27297</v>
      </c>
      <c r="M30" s="14" t="s">
        <v>478</v>
      </c>
      <c r="N30" s="14" t="s">
        <v>477</v>
      </c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</row>
    <row r="31" spans="1:43" ht="168" x14ac:dyDescent="0.2">
      <c r="A31" s="16">
        <v>5</v>
      </c>
      <c r="B31" s="17" t="s">
        <v>476</v>
      </c>
      <c r="C31" s="15">
        <v>-578.6</v>
      </c>
      <c r="D31" s="14">
        <v>4.8</v>
      </c>
      <c r="E31" s="14" t="s">
        <v>475</v>
      </c>
      <c r="F31" s="14"/>
      <c r="G31" s="14">
        <v>-2777</v>
      </c>
      <c r="H31" s="14" t="s">
        <v>474</v>
      </c>
      <c r="I31" s="14"/>
      <c r="J31" s="16" t="s">
        <v>473</v>
      </c>
      <c r="K31" s="15" t="s">
        <v>13</v>
      </c>
      <c r="L31" s="14">
        <v>-13843</v>
      </c>
      <c r="M31" s="14" t="s">
        <v>472</v>
      </c>
      <c r="N31" s="14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</row>
    <row r="32" spans="1:43" ht="156" x14ac:dyDescent="0.2">
      <c r="A32" s="16">
        <v>6</v>
      </c>
      <c r="B32" s="17" t="s">
        <v>471</v>
      </c>
      <c r="C32" s="15">
        <v>578.6</v>
      </c>
      <c r="D32" s="14">
        <v>18.649999999999999</v>
      </c>
      <c r="E32" s="14" t="s">
        <v>470</v>
      </c>
      <c r="F32" s="14"/>
      <c r="G32" s="14">
        <v>10791</v>
      </c>
      <c r="H32" s="14" t="s">
        <v>469</v>
      </c>
      <c r="I32" s="14"/>
      <c r="J32" s="16" t="s">
        <v>13</v>
      </c>
      <c r="K32" s="15" t="s">
        <v>13</v>
      </c>
      <c r="L32" s="14">
        <v>10791</v>
      </c>
      <c r="M32" s="14" t="s">
        <v>469</v>
      </c>
      <c r="N32" s="14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</row>
    <row r="33" spans="1:43" ht="168" x14ac:dyDescent="0.2">
      <c r="A33" s="16">
        <v>7</v>
      </c>
      <c r="B33" s="17" t="s">
        <v>468</v>
      </c>
      <c r="C33" s="15" t="s">
        <v>467</v>
      </c>
      <c r="D33" s="14">
        <v>11708.45</v>
      </c>
      <c r="E33" s="14" t="s">
        <v>453</v>
      </c>
      <c r="F33" s="14" t="s">
        <v>452</v>
      </c>
      <c r="G33" s="14">
        <v>61586</v>
      </c>
      <c r="H33" s="14" t="s">
        <v>466</v>
      </c>
      <c r="I33" s="14" t="s">
        <v>465</v>
      </c>
      <c r="J33" s="16" t="s">
        <v>449</v>
      </c>
      <c r="K33" s="15" t="s">
        <v>448</v>
      </c>
      <c r="L33" s="14">
        <v>206243</v>
      </c>
      <c r="M33" s="14" t="s">
        <v>464</v>
      </c>
      <c r="N33" s="14" t="s">
        <v>463</v>
      </c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</row>
    <row r="34" spans="1:43" ht="156" x14ac:dyDescent="0.2">
      <c r="A34" s="16">
        <v>8</v>
      </c>
      <c r="B34" s="17" t="s">
        <v>445</v>
      </c>
      <c r="C34" s="15">
        <v>-641.70000000000005</v>
      </c>
      <c r="D34" s="14">
        <v>83.1</v>
      </c>
      <c r="E34" s="14" t="s">
        <v>444</v>
      </c>
      <c r="F34" s="14"/>
      <c r="G34" s="14">
        <v>-53325</v>
      </c>
      <c r="H34" s="14" t="s">
        <v>462</v>
      </c>
      <c r="I34" s="14"/>
      <c r="J34" s="16" t="s">
        <v>442</v>
      </c>
      <c r="K34" s="15" t="s">
        <v>13</v>
      </c>
      <c r="L34" s="14">
        <v>-155869</v>
      </c>
      <c r="M34" s="14" t="s">
        <v>461</v>
      </c>
      <c r="N34" s="14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</row>
    <row r="35" spans="1:43" ht="168" x14ac:dyDescent="0.2">
      <c r="A35" s="16">
        <v>9</v>
      </c>
      <c r="B35" s="17" t="s">
        <v>460</v>
      </c>
      <c r="C35" s="15">
        <v>641.70000000000005</v>
      </c>
      <c r="D35" s="14">
        <v>300.85000000000002</v>
      </c>
      <c r="E35" s="14" t="s">
        <v>457</v>
      </c>
      <c r="F35" s="14"/>
      <c r="G35" s="14">
        <v>193055</v>
      </c>
      <c r="H35" s="14" t="s">
        <v>459</v>
      </c>
      <c r="I35" s="14"/>
      <c r="J35" s="16" t="s">
        <v>13</v>
      </c>
      <c r="K35" s="15" t="s">
        <v>13</v>
      </c>
      <c r="L35" s="14">
        <v>193055</v>
      </c>
      <c r="M35" s="14" t="s">
        <v>459</v>
      </c>
      <c r="N35" s="14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</row>
    <row r="36" spans="1:43" ht="168" x14ac:dyDescent="0.2">
      <c r="A36" s="16">
        <v>10</v>
      </c>
      <c r="B36" s="17" t="s">
        <v>458</v>
      </c>
      <c r="C36" s="15">
        <v>16.82</v>
      </c>
      <c r="D36" s="14">
        <v>300.85000000000002</v>
      </c>
      <c r="E36" s="14" t="s">
        <v>457</v>
      </c>
      <c r="F36" s="14"/>
      <c r="G36" s="14">
        <v>5060</v>
      </c>
      <c r="H36" s="14" t="s">
        <v>456</v>
      </c>
      <c r="I36" s="14"/>
      <c r="J36" s="16" t="s">
        <v>13</v>
      </c>
      <c r="K36" s="15" t="s">
        <v>13</v>
      </c>
      <c r="L36" s="14">
        <v>5060</v>
      </c>
      <c r="M36" s="14" t="s">
        <v>456</v>
      </c>
      <c r="N36" s="14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</row>
    <row r="37" spans="1:43" ht="168" x14ac:dyDescent="0.2">
      <c r="A37" s="16">
        <v>11</v>
      </c>
      <c r="B37" s="17" t="s">
        <v>455</v>
      </c>
      <c r="C37" s="15" t="s">
        <v>454</v>
      </c>
      <c r="D37" s="14">
        <v>11708.45</v>
      </c>
      <c r="E37" s="14" t="s">
        <v>453</v>
      </c>
      <c r="F37" s="14" t="s">
        <v>452</v>
      </c>
      <c r="G37" s="14">
        <v>948</v>
      </c>
      <c r="H37" s="14" t="s">
        <v>451</v>
      </c>
      <c r="I37" s="14" t="s">
        <v>450</v>
      </c>
      <c r="J37" s="16" t="s">
        <v>449</v>
      </c>
      <c r="K37" s="15" t="s">
        <v>448</v>
      </c>
      <c r="L37" s="14">
        <v>3180</v>
      </c>
      <c r="M37" s="14" t="s">
        <v>447</v>
      </c>
      <c r="N37" s="14" t="s">
        <v>446</v>
      </c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</row>
    <row r="38" spans="1:43" ht="156" x14ac:dyDescent="0.2">
      <c r="A38" s="16">
        <v>12</v>
      </c>
      <c r="B38" s="17" t="s">
        <v>445</v>
      </c>
      <c r="C38" s="15">
        <v>-9.8819999999999997</v>
      </c>
      <c r="D38" s="14">
        <v>83.1</v>
      </c>
      <c r="E38" s="14" t="s">
        <v>444</v>
      </c>
      <c r="F38" s="14"/>
      <c r="G38" s="14">
        <v>-821</v>
      </c>
      <c r="H38" s="14" t="s">
        <v>443</v>
      </c>
      <c r="I38" s="14"/>
      <c r="J38" s="16" t="s">
        <v>442</v>
      </c>
      <c r="K38" s="15" t="s">
        <v>13</v>
      </c>
      <c r="L38" s="14">
        <v>-2400</v>
      </c>
      <c r="M38" s="14" t="s">
        <v>441</v>
      </c>
      <c r="N38" s="14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</row>
    <row r="39" spans="1:43" ht="168" x14ac:dyDescent="0.2">
      <c r="A39" s="16">
        <v>13</v>
      </c>
      <c r="B39" s="17" t="s">
        <v>440</v>
      </c>
      <c r="C39" s="15">
        <v>9.8819999999999997</v>
      </c>
      <c r="D39" s="14">
        <v>215</v>
      </c>
      <c r="E39" s="14" t="s">
        <v>439</v>
      </c>
      <c r="F39" s="14"/>
      <c r="G39" s="14">
        <v>2125</v>
      </c>
      <c r="H39" s="14" t="s">
        <v>438</v>
      </c>
      <c r="I39" s="14"/>
      <c r="J39" s="16" t="s">
        <v>13</v>
      </c>
      <c r="K39" s="15" t="s">
        <v>13</v>
      </c>
      <c r="L39" s="14">
        <v>2125</v>
      </c>
      <c r="M39" s="14" t="s">
        <v>438</v>
      </c>
      <c r="N39" s="14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</row>
    <row r="40" spans="1:43" ht="120" x14ac:dyDescent="0.2">
      <c r="A40" s="16">
        <v>14</v>
      </c>
      <c r="B40" s="17" t="s">
        <v>437</v>
      </c>
      <c r="C40" s="15">
        <v>5</v>
      </c>
      <c r="D40" s="14">
        <v>31.88</v>
      </c>
      <c r="E40" s="14">
        <v>3.96</v>
      </c>
      <c r="F40" s="14">
        <v>27.92</v>
      </c>
      <c r="G40" s="14">
        <v>159</v>
      </c>
      <c r="H40" s="14">
        <v>20</v>
      </c>
      <c r="I40" s="14">
        <v>139</v>
      </c>
      <c r="J40" s="16">
        <v>14.79</v>
      </c>
      <c r="K40" s="15">
        <v>7.42</v>
      </c>
      <c r="L40" s="14">
        <v>1327</v>
      </c>
      <c r="M40" s="14">
        <v>296</v>
      </c>
      <c r="N40" s="14">
        <v>1031</v>
      </c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</row>
    <row r="41" spans="1:43" ht="144" x14ac:dyDescent="0.2">
      <c r="A41" s="12">
        <v>15</v>
      </c>
      <c r="B41" s="13" t="s">
        <v>436</v>
      </c>
      <c r="C41" s="11">
        <v>5</v>
      </c>
      <c r="D41" s="10">
        <v>12.51</v>
      </c>
      <c r="E41" s="10"/>
      <c r="F41" s="10">
        <v>12.51</v>
      </c>
      <c r="G41" s="10">
        <v>63</v>
      </c>
      <c r="H41" s="10"/>
      <c r="I41" s="10">
        <v>63</v>
      </c>
      <c r="J41" s="12" t="s">
        <v>13</v>
      </c>
      <c r="K41" s="11">
        <v>6.54</v>
      </c>
      <c r="L41" s="10">
        <v>412</v>
      </c>
      <c r="M41" s="10"/>
      <c r="N41" s="10">
        <v>412</v>
      </c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</row>
    <row r="42" spans="1:43" ht="12.75" x14ac:dyDescent="0.2">
      <c r="A42" s="89" t="s">
        <v>435</v>
      </c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10">
        <v>355537</v>
      </c>
      <c r="M42" s="10"/>
      <c r="N42" s="1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</row>
    <row r="43" spans="1:43" ht="21" customHeight="1" x14ac:dyDescent="0.2">
      <c r="A43" s="87" t="s">
        <v>434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</row>
    <row r="44" spans="1:43" ht="96" x14ac:dyDescent="0.2">
      <c r="A44" s="16">
        <v>16</v>
      </c>
      <c r="B44" s="17" t="s">
        <v>433</v>
      </c>
      <c r="C44" s="15">
        <v>2.4</v>
      </c>
      <c r="D44" s="14">
        <v>146.1</v>
      </c>
      <c r="E44" s="14">
        <v>69.84</v>
      </c>
      <c r="F44" s="14" t="s">
        <v>432</v>
      </c>
      <c r="G44" s="14">
        <v>351</v>
      </c>
      <c r="H44" s="14">
        <v>168</v>
      </c>
      <c r="I44" s="14" t="s">
        <v>431</v>
      </c>
      <c r="J44" s="16">
        <v>14.75</v>
      </c>
      <c r="K44" s="15" t="s">
        <v>430</v>
      </c>
      <c r="L44" s="14">
        <v>3416</v>
      </c>
      <c r="M44" s="14">
        <v>2478</v>
      </c>
      <c r="N44" s="14" t="s">
        <v>429</v>
      </c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</row>
    <row r="45" spans="1:43" ht="156" x14ac:dyDescent="0.2">
      <c r="A45" s="16">
        <v>17</v>
      </c>
      <c r="B45" s="17" t="s">
        <v>428</v>
      </c>
      <c r="C45" s="15">
        <v>0.27300000000000002</v>
      </c>
      <c r="D45" s="14">
        <v>1821.39</v>
      </c>
      <c r="E45" s="14" t="s">
        <v>427</v>
      </c>
      <c r="F45" s="14">
        <v>42.25</v>
      </c>
      <c r="G45" s="14">
        <v>497</v>
      </c>
      <c r="H45" s="14" t="s">
        <v>426</v>
      </c>
      <c r="I45" s="14">
        <v>12</v>
      </c>
      <c r="J45" s="16" t="s">
        <v>425</v>
      </c>
      <c r="K45" s="15">
        <v>6.8250000000000002</v>
      </c>
      <c r="L45" s="14">
        <v>2844</v>
      </c>
      <c r="M45" s="14" t="s">
        <v>424</v>
      </c>
      <c r="N45" s="14">
        <v>82</v>
      </c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</row>
    <row r="46" spans="1:43" ht="96" x14ac:dyDescent="0.2">
      <c r="A46" s="16">
        <v>18</v>
      </c>
      <c r="B46" s="17" t="s">
        <v>423</v>
      </c>
      <c r="C46" s="15" t="s">
        <v>422</v>
      </c>
      <c r="D46" s="14">
        <v>1999.12</v>
      </c>
      <c r="E46" s="14" t="s">
        <v>421</v>
      </c>
      <c r="F46" s="14" t="s">
        <v>420</v>
      </c>
      <c r="G46" s="14">
        <v>1235</v>
      </c>
      <c r="H46" s="14" t="s">
        <v>419</v>
      </c>
      <c r="I46" s="14" t="s">
        <v>418</v>
      </c>
      <c r="J46" s="16" t="s">
        <v>417</v>
      </c>
      <c r="K46" s="15" t="s">
        <v>416</v>
      </c>
      <c r="L46" s="14">
        <v>8062</v>
      </c>
      <c r="M46" s="14" t="s">
        <v>415</v>
      </c>
      <c r="N46" s="14" t="s">
        <v>414</v>
      </c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</row>
    <row r="47" spans="1:43" ht="180" x14ac:dyDescent="0.2">
      <c r="A47" s="16">
        <v>19</v>
      </c>
      <c r="B47" s="17" t="s">
        <v>413</v>
      </c>
      <c r="C47" s="15" t="s">
        <v>412</v>
      </c>
      <c r="D47" s="14">
        <v>1123.53</v>
      </c>
      <c r="E47" s="14" t="s">
        <v>258</v>
      </c>
      <c r="F47" s="14" t="s">
        <v>257</v>
      </c>
      <c r="G47" s="14">
        <v>517</v>
      </c>
      <c r="H47" s="14" t="s">
        <v>411</v>
      </c>
      <c r="I47" s="14" t="s">
        <v>410</v>
      </c>
      <c r="J47" s="16" t="s">
        <v>103</v>
      </c>
      <c r="K47" s="15" t="s">
        <v>102</v>
      </c>
      <c r="L47" s="14">
        <v>4069</v>
      </c>
      <c r="M47" s="14" t="s">
        <v>409</v>
      </c>
      <c r="N47" s="14" t="s">
        <v>408</v>
      </c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</row>
    <row r="48" spans="1:43" ht="156" x14ac:dyDescent="0.2">
      <c r="A48" s="16">
        <v>20</v>
      </c>
      <c r="B48" s="17" t="s">
        <v>395</v>
      </c>
      <c r="C48" s="15">
        <v>52.9</v>
      </c>
      <c r="D48" s="14">
        <v>264.27</v>
      </c>
      <c r="E48" s="14" t="s">
        <v>394</v>
      </c>
      <c r="F48" s="14"/>
      <c r="G48" s="14">
        <v>13980</v>
      </c>
      <c r="H48" s="14" t="s">
        <v>407</v>
      </c>
      <c r="I48" s="14"/>
      <c r="J48" s="16" t="s">
        <v>13</v>
      </c>
      <c r="K48" s="15" t="s">
        <v>13</v>
      </c>
      <c r="L48" s="14">
        <v>13980</v>
      </c>
      <c r="M48" s="14" t="s">
        <v>407</v>
      </c>
      <c r="N48" s="14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</row>
    <row r="49" spans="1:43" ht="168" x14ac:dyDescent="0.2">
      <c r="A49" s="16">
        <v>21</v>
      </c>
      <c r="B49" s="17" t="s">
        <v>406</v>
      </c>
      <c r="C49" s="15" t="s">
        <v>405</v>
      </c>
      <c r="D49" s="14">
        <v>12851.77</v>
      </c>
      <c r="E49" s="14" t="s">
        <v>247</v>
      </c>
      <c r="F49" s="14" t="s">
        <v>246</v>
      </c>
      <c r="G49" s="14">
        <v>2879</v>
      </c>
      <c r="H49" s="14" t="s">
        <v>404</v>
      </c>
      <c r="I49" s="14" t="s">
        <v>403</v>
      </c>
      <c r="J49" s="16" t="s">
        <v>101</v>
      </c>
      <c r="K49" s="15" t="s">
        <v>100</v>
      </c>
      <c r="L49" s="14">
        <v>9871</v>
      </c>
      <c r="M49" s="14" t="s">
        <v>402</v>
      </c>
      <c r="N49" s="14" t="s">
        <v>401</v>
      </c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</row>
    <row r="50" spans="1:43" ht="168" x14ac:dyDescent="0.2">
      <c r="A50" s="16">
        <v>22</v>
      </c>
      <c r="B50" s="17" t="s">
        <v>400</v>
      </c>
      <c r="C50" s="15">
        <v>-0.17519999999999999</v>
      </c>
      <c r="D50" s="14">
        <v>14903.49</v>
      </c>
      <c r="E50" s="14" t="s">
        <v>399</v>
      </c>
      <c r="F50" s="14"/>
      <c r="G50" s="14">
        <v>-2611</v>
      </c>
      <c r="H50" s="14" t="s">
        <v>398</v>
      </c>
      <c r="I50" s="14"/>
      <c r="J50" s="16" t="s">
        <v>397</v>
      </c>
      <c r="K50" s="15" t="s">
        <v>13</v>
      </c>
      <c r="L50" s="14">
        <v>-6154</v>
      </c>
      <c r="M50" s="14" t="s">
        <v>396</v>
      </c>
      <c r="N50" s="14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</row>
    <row r="51" spans="1:43" ht="156" x14ac:dyDescent="0.2">
      <c r="A51" s="16">
        <v>23</v>
      </c>
      <c r="B51" s="17" t="s">
        <v>395</v>
      </c>
      <c r="C51" s="15">
        <v>25.76</v>
      </c>
      <c r="D51" s="14">
        <v>264.27</v>
      </c>
      <c r="E51" s="14" t="s">
        <v>394</v>
      </c>
      <c r="F51" s="14"/>
      <c r="G51" s="14">
        <v>6808</v>
      </c>
      <c r="H51" s="14" t="s">
        <v>393</v>
      </c>
      <c r="I51" s="14"/>
      <c r="J51" s="16" t="s">
        <v>13</v>
      </c>
      <c r="K51" s="15" t="s">
        <v>13</v>
      </c>
      <c r="L51" s="14">
        <v>6808</v>
      </c>
      <c r="M51" s="14" t="s">
        <v>393</v>
      </c>
      <c r="N51" s="14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</row>
    <row r="52" spans="1:43" ht="156" x14ac:dyDescent="0.2">
      <c r="A52" s="12">
        <v>24</v>
      </c>
      <c r="B52" s="13" t="s">
        <v>392</v>
      </c>
      <c r="C52" s="11">
        <v>824</v>
      </c>
      <c r="D52" s="10">
        <v>1.26</v>
      </c>
      <c r="E52" s="10" t="s">
        <v>391</v>
      </c>
      <c r="F52" s="10"/>
      <c r="G52" s="10">
        <v>1038</v>
      </c>
      <c r="H52" s="10" t="s">
        <v>390</v>
      </c>
      <c r="I52" s="10"/>
      <c r="J52" s="12" t="s">
        <v>13</v>
      </c>
      <c r="K52" s="11" t="s">
        <v>13</v>
      </c>
      <c r="L52" s="10">
        <v>1038</v>
      </c>
      <c r="M52" s="10" t="s">
        <v>390</v>
      </c>
      <c r="N52" s="1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</row>
    <row r="53" spans="1:43" ht="12.75" x14ac:dyDescent="0.2">
      <c r="A53" s="89" t="s">
        <v>389</v>
      </c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10">
        <v>59633</v>
      </c>
      <c r="M53" s="10"/>
      <c r="N53" s="1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</row>
    <row r="54" spans="1:43" ht="36" x14ac:dyDescent="0.2">
      <c r="A54" s="85" t="s">
        <v>130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9">
        <v>247595</v>
      </c>
      <c r="M54" s="9" t="s">
        <v>388</v>
      </c>
      <c r="N54" s="9" t="s">
        <v>387</v>
      </c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</row>
    <row r="55" spans="1:43" ht="36" x14ac:dyDescent="0.2">
      <c r="A55" s="85" t="s">
        <v>127</v>
      </c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9">
        <v>339209</v>
      </c>
      <c r="M55" s="9" t="s">
        <v>386</v>
      </c>
      <c r="N55" s="9" t="s">
        <v>385</v>
      </c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</row>
    <row r="56" spans="1:43" ht="12.75" x14ac:dyDescent="0.2">
      <c r="A56" s="85" t="s">
        <v>12</v>
      </c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9">
        <v>49998</v>
      </c>
      <c r="M56" s="9"/>
      <c r="N56" s="9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</row>
    <row r="57" spans="1:43" ht="12.75" x14ac:dyDescent="0.2">
      <c r="A57" s="85" t="s">
        <v>11</v>
      </c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9">
        <v>25961</v>
      </c>
      <c r="M57" s="9"/>
      <c r="N57" s="9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</row>
    <row r="58" spans="1:43" ht="12.75" x14ac:dyDescent="0.2">
      <c r="A58" s="93" t="s">
        <v>10</v>
      </c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"/>
      <c r="M58" s="9"/>
      <c r="N58" s="9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</row>
    <row r="59" spans="1:43" ht="12.95" customHeight="1" x14ac:dyDescent="0.2">
      <c r="A59" s="85" t="s">
        <v>384</v>
      </c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9">
        <v>27607</v>
      </c>
      <c r="M59" s="9"/>
      <c r="N59" s="9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</row>
    <row r="60" spans="1:43" ht="12.75" x14ac:dyDescent="0.2">
      <c r="A60" s="85" t="s">
        <v>383</v>
      </c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9">
        <v>25043</v>
      </c>
      <c r="M60" s="9"/>
      <c r="N60" s="9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</row>
    <row r="61" spans="1:43" ht="12.75" x14ac:dyDescent="0.2">
      <c r="A61" s="85" t="s">
        <v>382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9">
        <v>333294</v>
      </c>
      <c r="M61" s="9"/>
      <c r="N61" s="9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</row>
    <row r="62" spans="1:43" ht="12.75" x14ac:dyDescent="0.2">
      <c r="A62" s="85" t="s">
        <v>381</v>
      </c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9">
        <v>1801</v>
      </c>
      <c r="M62" s="9"/>
      <c r="N62" s="9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</row>
    <row r="63" spans="1:43" ht="12.75" x14ac:dyDescent="0.2">
      <c r="A63" s="85" t="s">
        <v>380</v>
      </c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9">
        <v>412</v>
      </c>
      <c r="M63" s="9"/>
      <c r="N63" s="9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</row>
    <row r="64" spans="1:43" ht="12.75" x14ac:dyDescent="0.2">
      <c r="A64" s="85" t="s">
        <v>379</v>
      </c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9">
        <v>3963</v>
      </c>
      <c r="M64" s="9"/>
      <c r="N64" s="9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</row>
    <row r="65" spans="1:43" ht="12.75" x14ac:dyDescent="0.2">
      <c r="A65" s="85" t="s">
        <v>378</v>
      </c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9">
        <v>23048</v>
      </c>
      <c r="M65" s="9"/>
      <c r="N65" s="9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</row>
    <row r="66" spans="1:43" ht="12.75" x14ac:dyDescent="0.2">
      <c r="A66" s="85" t="s">
        <v>0</v>
      </c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9">
        <v>415168</v>
      </c>
      <c r="M66" s="9"/>
      <c r="N66" s="9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</row>
    <row r="67" spans="1:43" ht="12.75" x14ac:dyDescent="0.2">
      <c r="A67" s="85" t="s">
        <v>7</v>
      </c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9"/>
      <c r="M67" s="9"/>
      <c r="N67" s="9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</row>
    <row r="68" spans="1:43" ht="12.75" x14ac:dyDescent="0.2">
      <c r="A68" s="85" t="s">
        <v>6</v>
      </c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9">
        <v>269007</v>
      </c>
      <c r="M68" s="9"/>
      <c r="N68" s="9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</row>
    <row r="69" spans="1:43" ht="12.75" x14ac:dyDescent="0.2">
      <c r="A69" s="85" t="s">
        <v>5</v>
      </c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9">
        <v>10875</v>
      </c>
      <c r="M69" s="9"/>
      <c r="N69" s="9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</row>
    <row r="70" spans="1:43" ht="12.75" x14ac:dyDescent="0.2">
      <c r="A70" s="85" t="s">
        <v>4</v>
      </c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9">
        <v>61170</v>
      </c>
      <c r="M70" s="9"/>
      <c r="N70" s="9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</row>
    <row r="71" spans="1:43" ht="12.75" x14ac:dyDescent="0.2">
      <c r="A71" s="85" t="s">
        <v>3</v>
      </c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9">
        <v>49998</v>
      </c>
      <c r="M71" s="9"/>
      <c r="N71" s="9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</row>
    <row r="72" spans="1:43" ht="12.75" x14ac:dyDescent="0.2">
      <c r="A72" s="85" t="s">
        <v>2</v>
      </c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9">
        <v>25961</v>
      </c>
      <c r="M72" s="9"/>
      <c r="N72" s="9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</row>
    <row r="73" spans="1:43" ht="12.75" x14ac:dyDescent="0.2">
      <c r="A73" s="93" t="s">
        <v>0</v>
      </c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9">
        <v>415168</v>
      </c>
      <c r="M73" s="9"/>
      <c r="N73" s="9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60"/>
      <c r="AO73" s="60"/>
      <c r="AP73" s="60"/>
      <c r="AQ73" s="60"/>
    </row>
    <row r="74" spans="1:43" ht="12.75" x14ac:dyDescent="0.2">
      <c r="A74" s="85" t="s">
        <v>377</v>
      </c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9">
        <v>8303</v>
      </c>
      <c r="M74" s="9"/>
      <c r="N74" s="9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0"/>
    </row>
    <row r="75" spans="1:43" ht="12.75" x14ac:dyDescent="0.2">
      <c r="A75" s="93" t="s">
        <v>376</v>
      </c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">
        <v>423471</v>
      </c>
      <c r="M75" s="9"/>
      <c r="N75" s="9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0"/>
    </row>
    <row r="76" spans="1:43" ht="12.75" customHeight="1" x14ac:dyDescent="0.2">
      <c r="A76" s="95" t="s">
        <v>375</v>
      </c>
      <c r="B76" s="96"/>
      <c r="C76" s="96"/>
      <c r="D76" s="96"/>
      <c r="E76" s="96"/>
      <c r="F76" s="96"/>
      <c r="G76" s="96"/>
      <c r="H76" s="96"/>
      <c r="I76" s="96"/>
      <c r="J76" s="96"/>
      <c r="K76" s="97"/>
      <c r="L76" s="9">
        <v>408628</v>
      </c>
      <c r="M76" s="9"/>
      <c r="N76" s="9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  <c r="AQ76" s="60"/>
    </row>
    <row r="77" spans="1:43" ht="12.75" customHeight="1" x14ac:dyDescent="0.2">
      <c r="A77" s="85" t="s">
        <v>1</v>
      </c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9">
        <v>73553</v>
      </c>
      <c r="M77" s="9"/>
      <c r="N77" s="9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</row>
    <row r="78" spans="1:43" ht="12.75" x14ac:dyDescent="0.2">
      <c r="A78" s="93" t="s">
        <v>0</v>
      </c>
      <c r="B78" s="94"/>
      <c r="C78" s="94"/>
      <c r="D78" s="94"/>
      <c r="E78" s="94"/>
      <c r="F78" s="94"/>
      <c r="G78" s="94"/>
      <c r="H78" s="94"/>
      <c r="I78" s="94"/>
      <c r="J78" s="94"/>
      <c r="K78" s="94"/>
      <c r="L78" s="9">
        <v>482181</v>
      </c>
      <c r="M78" s="9"/>
      <c r="N78" s="9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60"/>
    </row>
    <row r="79" spans="1:43" ht="12.75" x14ac:dyDescent="0.2"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</row>
    <row r="80" spans="1:43" ht="12.75" x14ac:dyDescent="0.2">
      <c r="A80" s="3" t="s">
        <v>123</v>
      </c>
      <c r="D80" s="5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  <c r="AO80" s="60"/>
      <c r="AP80" s="60"/>
      <c r="AQ80" s="60"/>
    </row>
    <row r="81" spans="1:43" ht="12.75" x14ac:dyDescent="0.2">
      <c r="A81" s="4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60"/>
      <c r="AO81" s="60"/>
      <c r="AP81" s="60"/>
      <c r="AQ81" s="60"/>
    </row>
    <row r="82" spans="1:43" ht="12.75" x14ac:dyDescent="0.2">
      <c r="A82" s="3" t="s">
        <v>122</v>
      </c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0"/>
      <c r="AN82" s="60"/>
      <c r="AO82" s="60"/>
      <c r="AP82" s="60"/>
      <c r="AQ82" s="60"/>
    </row>
    <row r="83" spans="1:43" ht="12.75" x14ac:dyDescent="0.2"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N83" s="60"/>
      <c r="AO83" s="60"/>
      <c r="AP83" s="60"/>
      <c r="AQ83" s="60"/>
    </row>
    <row r="84" spans="1:43" ht="12.75" x14ac:dyDescent="0.2"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</row>
    <row r="85" spans="1:43" ht="12.75" x14ac:dyDescent="0.2"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/>
      <c r="AN85" s="60"/>
      <c r="AO85" s="60"/>
      <c r="AP85" s="60"/>
      <c r="AQ85" s="60"/>
    </row>
    <row r="86" spans="1:43" ht="12.75" x14ac:dyDescent="0.2"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  <c r="AM86" s="60"/>
      <c r="AN86" s="60"/>
      <c r="AO86" s="60"/>
      <c r="AP86" s="60"/>
      <c r="AQ86" s="60"/>
    </row>
    <row r="87" spans="1:43" ht="12.75" x14ac:dyDescent="0.2"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0"/>
      <c r="AO87" s="60"/>
      <c r="AP87" s="60"/>
      <c r="AQ87" s="60"/>
    </row>
    <row r="88" spans="1:43" ht="12.75" x14ac:dyDescent="0.2"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0"/>
      <c r="AO88" s="60"/>
      <c r="AP88" s="60"/>
      <c r="AQ88" s="60"/>
    </row>
    <row r="89" spans="1:43" ht="12.75" x14ac:dyDescent="0.2"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/>
      <c r="AN89" s="60"/>
      <c r="AO89" s="60"/>
      <c r="AP89" s="60"/>
      <c r="AQ89" s="60"/>
    </row>
    <row r="90" spans="1:43" ht="12.75" x14ac:dyDescent="0.2"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0"/>
      <c r="AO90" s="60"/>
      <c r="AP90" s="60"/>
      <c r="AQ90" s="60"/>
    </row>
    <row r="91" spans="1:43" ht="12.75" x14ac:dyDescent="0.2"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0"/>
      <c r="AO91" s="60"/>
      <c r="AP91" s="60"/>
      <c r="AQ91" s="60"/>
    </row>
    <row r="92" spans="1:43" ht="12.75" x14ac:dyDescent="0.2"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  <c r="AM92" s="60"/>
      <c r="AN92" s="60"/>
      <c r="AO92" s="60"/>
      <c r="AP92" s="60"/>
      <c r="AQ92" s="60"/>
    </row>
    <row r="93" spans="1:43" ht="12.75" x14ac:dyDescent="0.2"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  <c r="AQ93" s="60"/>
    </row>
    <row r="94" spans="1:43" ht="12.75" x14ac:dyDescent="0.2"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  <c r="AO94" s="60"/>
      <c r="AP94" s="60"/>
      <c r="AQ94" s="60"/>
    </row>
    <row r="95" spans="1:43" ht="12.75" x14ac:dyDescent="0.2"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  <c r="AM95" s="60"/>
      <c r="AN95" s="60"/>
      <c r="AO95" s="60"/>
      <c r="AP95" s="60"/>
      <c r="AQ95" s="60"/>
    </row>
    <row r="96" spans="1:43" ht="12.75" x14ac:dyDescent="0.2"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  <c r="AQ96" s="60"/>
    </row>
    <row r="97" spans="15:43" ht="12.75" x14ac:dyDescent="0.2"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</row>
    <row r="98" spans="15:43" ht="12.75" x14ac:dyDescent="0.2"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  <c r="AL98" s="60"/>
      <c r="AM98" s="60"/>
      <c r="AN98" s="60"/>
      <c r="AO98" s="60"/>
      <c r="AP98" s="60"/>
      <c r="AQ98" s="60"/>
    </row>
    <row r="99" spans="15:43" ht="12.75" x14ac:dyDescent="0.2"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  <c r="AL99" s="60"/>
      <c r="AM99" s="60"/>
      <c r="AN99" s="60"/>
      <c r="AO99" s="60"/>
      <c r="AP99" s="60"/>
      <c r="AQ99" s="60"/>
    </row>
    <row r="100" spans="15:43" ht="12.75" x14ac:dyDescent="0.2"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60"/>
      <c r="AO100" s="60"/>
      <c r="AP100" s="60"/>
      <c r="AQ100" s="60"/>
    </row>
    <row r="101" spans="15:43" ht="12.75" x14ac:dyDescent="0.2"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  <c r="AQ101" s="60"/>
    </row>
    <row r="102" spans="15:43" ht="12.75" x14ac:dyDescent="0.2"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  <c r="AP102" s="60"/>
      <c r="AQ102" s="60"/>
    </row>
    <row r="103" spans="15:43" ht="12.75" x14ac:dyDescent="0.2"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60"/>
      <c r="AK103" s="60"/>
      <c r="AL103" s="60"/>
      <c r="AM103" s="60"/>
      <c r="AN103" s="60"/>
      <c r="AO103" s="60"/>
      <c r="AP103" s="60"/>
      <c r="AQ103" s="60"/>
    </row>
    <row r="104" spans="15:43" ht="12.75" x14ac:dyDescent="0.2"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60"/>
      <c r="AK104" s="60"/>
      <c r="AL104" s="60"/>
      <c r="AM104" s="60"/>
      <c r="AN104" s="60"/>
      <c r="AO104" s="60"/>
      <c r="AP104" s="60"/>
      <c r="AQ104" s="60"/>
    </row>
    <row r="105" spans="15:43" ht="12.75" x14ac:dyDescent="0.2"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60"/>
      <c r="AK105" s="60"/>
      <c r="AL105" s="60"/>
      <c r="AM105" s="60"/>
      <c r="AN105" s="60"/>
      <c r="AO105" s="60"/>
      <c r="AP105" s="60"/>
      <c r="AQ105" s="60"/>
    </row>
    <row r="106" spans="15:43" ht="12.75" x14ac:dyDescent="0.2"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  <c r="AJ106" s="60"/>
      <c r="AK106" s="60"/>
      <c r="AL106" s="60"/>
      <c r="AM106" s="60"/>
      <c r="AN106" s="60"/>
      <c r="AO106" s="60"/>
      <c r="AP106" s="60"/>
      <c r="AQ106" s="60"/>
    </row>
    <row r="107" spans="15:43" ht="12.75" x14ac:dyDescent="0.2"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60"/>
      <c r="AK107" s="60"/>
      <c r="AL107" s="60"/>
      <c r="AM107" s="60"/>
      <c r="AN107" s="60"/>
      <c r="AO107" s="60"/>
      <c r="AP107" s="60"/>
      <c r="AQ107" s="60"/>
    </row>
    <row r="108" spans="15:43" ht="12.75" x14ac:dyDescent="0.2"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  <c r="AL108" s="60"/>
      <c r="AM108" s="60"/>
      <c r="AN108" s="60"/>
      <c r="AO108" s="60"/>
      <c r="AP108" s="60"/>
      <c r="AQ108" s="60"/>
    </row>
    <row r="109" spans="15:43" ht="12.75" x14ac:dyDescent="0.2"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60"/>
      <c r="AK109" s="60"/>
      <c r="AL109" s="60"/>
      <c r="AM109" s="60"/>
      <c r="AN109" s="60"/>
      <c r="AO109" s="60"/>
      <c r="AP109" s="60"/>
      <c r="AQ109" s="60"/>
    </row>
    <row r="110" spans="15:43" ht="12.75" x14ac:dyDescent="0.2"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  <c r="AL110" s="60"/>
      <c r="AM110" s="60"/>
      <c r="AN110" s="60"/>
      <c r="AO110" s="60"/>
      <c r="AP110" s="60"/>
      <c r="AQ110" s="60"/>
    </row>
    <row r="111" spans="15:43" ht="12.75" x14ac:dyDescent="0.2"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  <c r="AL111" s="60"/>
      <c r="AM111" s="60"/>
      <c r="AN111" s="60"/>
      <c r="AO111" s="60"/>
      <c r="AP111" s="60"/>
      <c r="AQ111" s="60"/>
    </row>
    <row r="112" spans="15:43" ht="12.75" x14ac:dyDescent="0.2"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  <c r="AL112" s="60"/>
      <c r="AM112" s="60"/>
      <c r="AN112" s="60"/>
      <c r="AO112" s="60"/>
      <c r="AP112" s="60"/>
      <c r="AQ112" s="60"/>
    </row>
    <row r="113" spans="15:43" ht="12.75" x14ac:dyDescent="0.2"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60"/>
      <c r="AK113" s="60"/>
      <c r="AL113" s="60"/>
      <c r="AM113" s="60"/>
      <c r="AN113" s="60"/>
      <c r="AO113" s="60"/>
      <c r="AP113" s="60"/>
      <c r="AQ113" s="60"/>
    </row>
    <row r="114" spans="15:43" ht="12.75" x14ac:dyDescent="0.2"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60"/>
      <c r="AL114" s="60"/>
      <c r="AM114" s="60"/>
      <c r="AN114" s="60"/>
      <c r="AO114" s="60"/>
      <c r="AP114" s="60"/>
      <c r="AQ114" s="60"/>
    </row>
    <row r="115" spans="15:43" ht="12.75" x14ac:dyDescent="0.2"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0"/>
      <c r="AL115" s="60"/>
      <c r="AM115" s="60"/>
      <c r="AN115" s="60"/>
      <c r="AO115" s="60"/>
      <c r="AP115" s="60"/>
      <c r="AQ115" s="60"/>
    </row>
    <row r="116" spans="15:43" ht="12.75" x14ac:dyDescent="0.2"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0"/>
      <c r="AE116" s="60"/>
      <c r="AF116" s="60"/>
      <c r="AG116" s="60"/>
      <c r="AH116" s="60"/>
      <c r="AI116" s="60"/>
      <c r="AJ116" s="60"/>
      <c r="AK116" s="60"/>
      <c r="AL116" s="60"/>
      <c r="AM116" s="60"/>
      <c r="AN116" s="60"/>
      <c r="AO116" s="60"/>
      <c r="AP116" s="60"/>
      <c r="AQ116" s="60"/>
    </row>
    <row r="117" spans="15:43" ht="12.75" x14ac:dyDescent="0.2"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60"/>
      <c r="AF117" s="60"/>
      <c r="AG117" s="60"/>
      <c r="AH117" s="60"/>
      <c r="AI117" s="60"/>
      <c r="AJ117" s="60"/>
      <c r="AK117" s="60"/>
      <c r="AL117" s="60"/>
      <c r="AM117" s="60"/>
      <c r="AN117" s="60"/>
      <c r="AO117" s="60"/>
      <c r="AP117" s="60"/>
      <c r="AQ117" s="60"/>
    </row>
    <row r="118" spans="15:43" ht="12.75" x14ac:dyDescent="0.2"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  <c r="AD118" s="60"/>
      <c r="AE118" s="60"/>
      <c r="AF118" s="60"/>
      <c r="AG118" s="60"/>
      <c r="AH118" s="60"/>
      <c r="AI118" s="60"/>
      <c r="AJ118" s="60"/>
      <c r="AK118" s="60"/>
      <c r="AL118" s="60"/>
      <c r="AM118" s="60"/>
      <c r="AN118" s="60"/>
      <c r="AO118" s="60"/>
      <c r="AP118" s="60"/>
      <c r="AQ118" s="60"/>
    </row>
    <row r="119" spans="15:43" ht="12.75" x14ac:dyDescent="0.2"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  <c r="AF119" s="60"/>
      <c r="AG119" s="60"/>
      <c r="AH119" s="60"/>
      <c r="AI119" s="60"/>
      <c r="AJ119" s="60"/>
      <c r="AK119" s="60"/>
      <c r="AL119" s="60"/>
      <c r="AM119" s="60"/>
      <c r="AN119" s="60"/>
      <c r="AO119" s="60"/>
      <c r="AP119" s="60"/>
      <c r="AQ119" s="60"/>
    </row>
    <row r="120" spans="15:43" ht="12.75" x14ac:dyDescent="0.2"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  <c r="AI120" s="60"/>
      <c r="AJ120" s="60"/>
      <c r="AK120" s="60"/>
      <c r="AL120" s="60"/>
      <c r="AM120" s="60"/>
      <c r="AN120" s="60"/>
      <c r="AO120" s="60"/>
      <c r="AP120" s="60"/>
      <c r="AQ120" s="60"/>
    </row>
    <row r="121" spans="15:43" ht="12.75" x14ac:dyDescent="0.2"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60"/>
      <c r="AF121" s="60"/>
      <c r="AG121" s="60"/>
      <c r="AH121" s="60"/>
      <c r="AI121" s="60"/>
      <c r="AJ121" s="60"/>
      <c r="AK121" s="60"/>
      <c r="AL121" s="60"/>
      <c r="AM121" s="60"/>
      <c r="AN121" s="60"/>
      <c r="AO121" s="60"/>
      <c r="AP121" s="60"/>
      <c r="AQ121" s="60"/>
    </row>
    <row r="122" spans="15:43" ht="12.75" x14ac:dyDescent="0.2"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60"/>
      <c r="AA122" s="60"/>
      <c r="AB122" s="60"/>
      <c r="AC122" s="60"/>
      <c r="AD122" s="60"/>
      <c r="AE122" s="60"/>
      <c r="AF122" s="60"/>
      <c r="AG122" s="60"/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</row>
    <row r="123" spans="15:43" ht="12.75" x14ac:dyDescent="0.2">
      <c r="O123" s="60"/>
      <c r="P123" s="60"/>
      <c r="Q123" s="60"/>
      <c r="R123" s="60"/>
      <c r="S123" s="60"/>
      <c r="T123" s="60"/>
      <c r="U123" s="60"/>
      <c r="V123" s="60"/>
      <c r="W123" s="60"/>
      <c r="X123" s="60"/>
      <c r="Y123" s="60"/>
      <c r="Z123" s="60"/>
      <c r="AA123" s="60"/>
      <c r="AB123" s="60"/>
      <c r="AC123" s="60"/>
      <c r="AD123" s="60"/>
      <c r="AE123" s="60"/>
      <c r="AF123" s="60"/>
      <c r="AG123" s="60"/>
      <c r="AH123" s="60"/>
      <c r="AI123" s="60"/>
      <c r="AJ123" s="60"/>
      <c r="AK123" s="60"/>
      <c r="AL123" s="60"/>
      <c r="AM123" s="60"/>
      <c r="AN123" s="60"/>
      <c r="AO123" s="60"/>
      <c r="AP123" s="60"/>
      <c r="AQ123" s="60"/>
    </row>
    <row r="124" spans="15:43" ht="12.75" x14ac:dyDescent="0.2"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60"/>
      <c r="AA124" s="60"/>
      <c r="AB124" s="60"/>
      <c r="AC124" s="60"/>
      <c r="AD124" s="60"/>
      <c r="AE124" s="60"/>
      <c r="AF124" s="60"/>
      <c r="AG124" s="60"/>
      <c r="AH124" s="60"/>
      <c r="AI124" s="60"/>
      <c r="AJ124" s="60"/>
      <c r="AK124" s="60"/>
      <c r="AL124" s="60"/>
      <c r="AM124" s="60"/>
      <c r="AN124" s="60"/>
      <c r="AO124" s="60"/>
      <c r="AP124" s="60"/>
      <c r="AQ124" s="60"/>
    </row>
    <row r="125" spans="15:43" ht="12.75" x14ac:dyDescent="0.2"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0"/>
      <c r="Z125" s="60"/>
      <c r="AA125" s="60"/>
      <c r="AB125" s="60"/>
      <c r="AC125" s="60"/>
      <c r="AD125" s="60"/>
      <c r="AE125" s="60"/>
      <c r="AF125" s="60"/>
      <c r="AG125" s="60"/>
      <c r="AH125" s="60"/>
      <c r="AI125" s="60"/>
      <c r="AJ125" s="60"/>
      <c r="AK125" s="60"/>
      <c r="AL125" s="60"/>
      <c r="AM125" s="60"/>
      <c r="AN125" s="60"/>
      <c r="AO125" s="60"/>
      <c r="AP125" s="60"/>
      <c r="AQ125" s="60"/>
    </row>
    <row r="126" spans="15:43" ht="12.75" x14ac:dyDescent="0.2">
      <c r="O126" s="60"/>
      <c r="P126" s="60"/>
      <c r="Q126" s="60"/>
      <c r="R126" s="60"/>
      <c r="S126" s="60"/>
      <c r="T126" s="60"/>
      <c r="U126" s="60"/>
      <c r="V126" s="60"/>
      <c r="W126" s="60"/>
      <c r="X126" s="60"/>
      <c r="Y126" s="60"/>
      <c r="Z126" s="60"/>
      <c r="AA126" s="60"/>
      <c r="AB126" s="60"/>
      <c r="AC126" s="60"/>
      <c r="AD126" s="60"/>
      <c r="AE126" s="60"/>
      <c r="AF126" s="60"/>
      <c r="AG126" s="60"/>
      <c r="AH126" s="60"/>
      <c r="AI126" s="60"/>
      <c r="AJ126" s="60"/>
      <c r="AK126" s="60"/>
      <c r="AL126" s="60"/>
      <c r="AM126" s="60"/>
      <c r="AN126" s="60"/>
      <c r="AO126" s="60"/>
      <c r="AP126" s="60"/>
      <c r="AQ126" s="60"/>
    </row>
    <row r="127" spans="15:43" ht="12.75" x14ac:dyDescent="0.2">
      <c r="O127" s="60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60"/>
      <c r="AA127" s="60"/>
      <c r="AB127" s="60"/>
      <c r="AC127" s="60"/>
      <c r="AD127" s="60"/>
      <c r="AE127" s="60"/>
      <c r="AF127" s="60"/>
      <c r="AG127" s="60"/>
      <c r="AH127" s="60"/>
      <c r="AI127" s="60"/>
      <c r="AJ127" s="60"/>
      <c r="AK127" s="60"/>
      <c r="AL127" s="60"/>
      <c r="AM127" s="60"/>
      <c r="AN127" s="60"/>
      <c r="AO127" s="60"/>
      <c r="AP127" s="60"/>
      <c r="AQ127" s="60"/>
    </row>
    <row r="128" spans="15:43" ht="12.75" x14ac:dyDescent="0.2"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0"/>
      <c r="AL128" s="60"/>
      <c r="AM128" s="60"/>
      <c r="AN128" s="60"/>
      <c r="AO128" s="60"/>
      <c r="AP128" s="60"/>
      <c r="AQ128" s="60"/>
    </row>
    <row r="129" spans="15:43" ht="12.75" x14ac:dyDescent="0.2">
      <c r="O129" s="60"/>
      <c r="P129" s="60"/>
      <c r="Q129" s="60"/>
      <c r="R129" s="60"/>
      <c r="S129" s="60"/>
      <c r="T129" s="60"/>
      <c r="U129" s="60"/>
      <c r="V129" s="60"/>
      <c r="W129" s="60"/>
      <c r="X129" s="60"/>
      <c r="Y129" s="60"/>
      <c r="Z129" s="60"/>
      <c r="AA129" s="60"/>
      <c r="AB129" s="60"/>
      <c r="AC129" s="60"/>
      <c r="AD129" s="60"/>
      <c r="AE129" s="60"/>
      <c r="AF129" s="60"/>
      <c r="AG129" s="60"/>
      <c r="AH129" s="60"/>
      <c r="AI129" s="60"/>
      <c r="AJ129" s="60"/>
      <c r="AK129" s="60"/>
      <c r="AL129" s="60"/>
      <c r="AM129" s="60"/>
      <c r="AN129" s="60"/>
      <c r="AO129" s="60"/>
      <c r="AP129" s="60"/>
      <c r="AQ129" s="60"/>
    </row>
    <row r="130" spans="15:43" ht="12.75" x14ac:dyDescent="0.2"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  <c r="AA130" s="60"/>
      <c r="AB130" s="60"/>
      <c r="AC130" s="60"/>
      <c r="AD130" s="60"/>
      <c r="AE130" s="60"/>
      <c r="AF130" s="60"/>
      <c r="AG130" s="60"/>
      <c r="AH130" s="60"/>
      <c r="AI130" s="60"/>
      <c r="AJ130" s="60"/>
      <c r="AK130" s="60"/>
      <c r="AL130" s="60"/>
      <c r="AM130" s="60"/>
      <c r="AN130" s="60"/>
      <c r="AO130" s="60"/>
      <c r="AP130" s="60"/>
      <c r="AQ130" s="60"/>
    </row>
    <row r="131" spans="15:43" ht="12.75" x14ac:dyDescent="0.2"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60"/>
      <c r="AA131" s="60"/>
      <c r="AB131" s="60"/>
      <c r="AC131" s="60"/>
      <c r="AD131" s="60"/>
      <c r="AE131" s="60"/>
      <c r="AF131" s="60"/>
      <c r="AG131" s="60"/>
      <c r="AH131" s="60"/>
      <c r="AI131" s="60"/>
      <c r="AJ131" s="60"/>
      <c r="AK131" s="60"/>
      <c r="AL131" s="60"/>
      <c r="AM131" s="60"/>
      <c r="AN131" s="60"/>
      <c r="AO131" s="60"/>
      <c r="AP131" s="60"/>
      <c r="AQ131" s="60"/>
    </row>
    <row r="132" spans="15:43" ht="12.75" x14ac:dyDescent="0.2">
      <c r="O132" s="60"/>
      <c r="P132" s="60"/>
      <c r="Q132" s="60"/>
      <c r="R132" s="60"/>
      <c r="S132" s="60"/>
      <c r="T132" s="60"/>
      <c r="U132" s="60"/>
      <c r="V132" s="60"/>
      <c r="W132" s="60"/>
      <c r="X132" s="60"/>
      <c r="Y132" s="60"/>
      <c r="Z132" s="60"/>
      <c r="AA132" s="60"/>
      <c r="AB132" s="60"/>
      <c r="AC132" s="60"/>
      <c r="AD132" s="60"/>
      <c r="AE132" s="60"/>
      <c r="AF132" s="60"/>
      <c r="AG132" s="60"/>
      <c r="AH132" s="60"/>
      <c r="AI132" s="60"/>
      <c r="AJ132" s="60"/>
      <c r="AK132" s="60"/>
      <c r="AL132" s="60"/>
      <c r="AM132" s="60"/>
      <c r="AN132" s="60"/>
      <c r="AO132" s="60"/>
      <c r="AP132" s="60"/>
      <c r="AQ132" s="60"/>
    </row>
    <row r="133" spans="15:43" ht="12.75" x14ac:dyDescent="0.2">
      <c r="O133" s="60"/>
      <c r="P133" s="60"/>
      <c r="Q133" s="60"/>
      <c r="R133" s="60"/>
      <c r="S133" s="60"/>
      <c r="T133" s="60"/>
      <c r="U133" s="60"/>
      <c r="V133" s="60"/>
      <c r="W133" s="60"/>
      <c r="X133" s="60"/>
      <c r="Y133" s="60"/>
      <c r="Z133" s="60"/>
      <c r="AA133" s="60"/>
      <c r="AB133" s="60"/>
      <c r="AC133" s="60"/>
      <c r="AD133" s="60"/>
      <c r="AE133" s="60"/>
      <c r="AF133" s="60"/>
      <c r="AG133" s="60"/>
      <c r="AH133" s="60"/>
      <c r="AI133" s="60"/>
      <c r="AJ133" s="60"/>
      <c r="AK133" s="60"/>
      <c r="AL133" s="60"/>
      <c r="AM133" s="60"/>
      <c r="AN133" s="60"/>
      <c r="AO133" s="60"/>
      <c r="AP133" s="60"/>
      <c r="AQ133" s="60"/>
    </row>
    <row r="134" spans="15:43" ht="12.75" x14ac:dyDescent="0.2">
      <c r="O134" s="60"/>
      <c r="P134" s="60"/>
      <c r="Q134" s="60"/>
      <c r="R134" s="60"/>
      <c r="S134" s="60"/>
      <c r="T134" s="60"/>
      <c r="U134" s="60"/>
      <c r="V134" s="60"/>
      <c r="W134" s="60"/>
      <c r="X134" s="60"/>
      <c r="Y134" s="60"/>
      <c r="Z134" s="60"/>
      <c r="AA134" s="60"/>
      <c r="AB134" s="60"/>
      <c r="AC134" s="60"/>
      <c r="AD134" s="60"/>
      <c r="AE134" s="60"/>
      <c r="AF134" s="60"/>
      <c r="AG134" s="60"/>
      <c r="AH134" s="60"/>
      <c r="AI134" s="60"/>
      <c r="AJ134" s="60"/>
      <c r="AK134" s="60"/>
      <c r="AL134" s="60"/>
      <c r="AM134" s="60"/>
      <c r="AN134" s="60"/>
      <c r="AO134" s="60"/>
      <c r="AP134" s="60"/>
      <c r="AQ134" s="60"/>
    </row>
    <row r="135" spans="15:43" ht="12.75" x14ac:dyDescent="0.2">
      <c r="O135" s="60"/>
      <c r="P135" s="60"/>
      <c r="Q135" s="60"/>
      <c r="R135" s="60"/>
      <c r="S135" s="60"/>
      <c r="T135" s="60"/>
      <c r="U135" s="60"/>
      <c r="V135" s="60"/>
      <c r="W135" s="60"/>
      <c r="X135" s="60"/>
      <c r="Y135" s="60"/>
      <c r="Z135" s="60"/>
      <c r="AA135" s="60"/>
      <c r="AB135" s="60"/>
      <c r="AC135" s="60"/>
      <c r="AD135" s="60"/>
      <c r="AE135" s="60"/>
      <c r="AF135" s="60"/>
      <c r="AG135" s="60"/>
      <c r="AH135" s="60"/>
      <c r="AI135" s="60"/>
      <c r="AJ135" s="60"/>
      <c r="AK135" s="60"/>
      <c r="AL135" s="60"/>
      <c r="AM135" s="60"/>
      <c r="AN135" s="60"/>
      <c r="AO135" s="60"/>
      <c r="AP135" s="60"/>
      <c r="AQ135" s="60"/>
    </row>
    <row r="136" spans="15:43" ht="12.75" x14ac:dyDescent="0.2">
      <c r="O136" s="60"/>
      <c r="P136" s="60"/>
      <c r="Q136" s="60"/>
      <c r="R136" s="60"/>
      <c r="S136" s="60"/>
      <c r="T136" s="60"/>
      <c r="U136" s="60"/>
      <c r="V136" s="60"/>
      <c r="W136" s="60"/>
      <c r="X136" s="60"/>
      <c r="Y136" s="60"/>
      <c r="Z136" s="60"/>
      <c r="AA136" s="60"/>
      <c r="AB136" s="60"/>
      <c r="AC136" s="60"/>
      <c r="AD136" s="60"/>
      <c r="AE136" s="60"/>
      <c r="AF136" s="60"/>
      <c r="AG136" s="60"/>
      <c r="AH136" s="60"/>
      <c r="AI136" s="60"/>
      <c r="AJ136" s="60"/>
      <c r="AK136" s="60"/>
      <c r="AL136" s="60"/>
      <c r="AM136" s="60"/>
      <c r="AN136" s="60"/>
      <c r="AO136" s="60"/>
      <c r="AP136" s="60"/>
      <c r="AQ136" s="60"/>
    </row>
    <row r="137" spans="15:43" ht="12.75" x14ac:dyDescent="0.2">
      <c r="O137" s="60"/>
      <c r="P137" s="60"/>
      <c r="Q137" s="60"/>
      <c r="R137" s="60"/>
      <c r="S137" s="60"/>
      <c r="T137" s="60"/>
      <c r="U137" s="60"/>
      <c r="V137" s="60"/>
      <c r="W137" s="60"/>
      <c r="X137" s="60"/>
      <c r="Y137" s="60"/>
      <c r="Z137" s="60"/>
      <c r="AA137" s="60"/>
      <c r="AB137" s="60"/>
      <c r="AC137" s="60"/>
      <c r="AD137" s="60"/>
      <c r="AE137" s="60"/>
      <c r="AF137" s="60"/>
      <c r="AG137" s="60"/>
      <c r="AH137" s="60"/>
      <c r="AI137" s="60"/>
      <c r="AJ137" s="60"/>
      <c r="AK137" s="60"/>
      <c r="AL137" s="60"/>
      <c r="AM137" s="60"/>
      <c r="AN137" s="60"/>
      <c r="AO137" s="60"/>
      <c r="AP137" s="60"/>
      <c r="AQ137" s="60"/>
    </row>
    <row r="138" spans="15:43" ht="12.75" x14ac:dyDescent="0.2">
      <c r="O138" s="60"/>
      <c r="P138" s="60"/>
      <c r="Q138" s="60"/>
      <c r="R138" s="60"/>
      <c r="S138" s="60"/>
      <c r="T138" s="60"/>
      <c r="U138" s="60"/>
      <c r="V138" s="60"/>
      <c r="W138" s="60"/>
      <c r="X138" s="60"/>
      <c r="Y138" s="60"/>
      <c r="Z138" s="60"/>
      <c r="AA138" s="60"/>
      <c r="AB138" s="60"/>
      <c r="AC138" s="60"/>
      <c r="AD138" s="60"/>
      <c r="AE138" s="60"/>
      <c r="AF138" s="60"/>
      <c r="AG138" s="60"/>
      <c r="AH138" s="60"/>
      <c r="AI138" s="60"/>
      <c r="AJ138" s="60"/>
      <c r="AK138" s="60"/>
      <c r="AL138" s="60"/>
      <c r="AM138" s="60"/>
      <c r="AN138" s="60"/>
      <c r="AO138" s="60"/>
      <c r="AP138" s="60"/>
      <c r="AQ138" s="60"/>
    </row>
    <row r="139" spans="15:43" ht="12.75" x14ac:dyDescent="0.2">
      <c r="O139" s="60"/>
      <c r="P139" s="60"/>
      <c r="Q139" s="60"/>
      <c r="R139" s="60"/>
      <c r="S139" s="60"/>
      <c r="T139" s="60"/>
      <c r="U139" s="60"/>
      <c r="V139" s="60"/>
      <c r="W139" s="60"/>
      <c r="X139" s="60"/>
      <c r="Y139" s="60"/>
      <c r="Z139" s="60"/>
      <c r="AA139" s="60"/>
      <c r="AB139" s="60"/>
      <c r="AC139" s="60"/>
      <c r="AD139" s="60"/>
      <c r="AE139" s="60"/>
      <c r="AF139" s="60"/>
      <c r="AG139" s="60"/>
      <c r="AH139" s="60"/>
      <c r="AI139" s="60"/>
      <c r="AJ139" s="60"/>
      <c r="AK139" s="60"/>
      <c r="AL139" s="60"/>
      <c r="AM139" s="60"/>
      <c r="AN139" s="60"/>
      <c r="AO139" s="60"/>
      <c r="AP139" s="60"/>
      <c r="AQ139" s="60"/>
    </row>
    <row r="140" spans="15:43" ht="12.75" x14ac:dyDescent="0.2">
      <c r="O140" s="60"/>
      <c r="P140" s="60"/>
      <c r="Q140" s="60"/>
      <c r="R140" s="60"/>
      <c r="S140" s="60"/>
      <c r="T140" s="60"/>
      <c r="U140" s="60"/>
      <c r="V140" s="60"/>
      <c r="W140" s="60"/>
      <c r="X140" s="60"/>
      <c r="Y140" s="60"/>
      <c r="Z140" s="60"/>
      <c r="AA140" s="60"/>
      <c r="AB140" s="60"/>
      <c r="AC140" s="60"/>
      <c r="AD140" s="60"/>
      <c r="AE140" s="60"/>
      <c r="AF140" s="60"/>
      <c r="AG140" s="60"/>
      <c r="AH140" s="60"/>
      <c r="AI140" s="60"/>
      <c r="AJ140" s="60"/>
      <c r="AK140" s="60"/>
      <c r="AL140" s="60"/>
      <c r="AM140" s="60"/>
      <c r="AN140" s="60"/>
      <c r="AO140" s="60"/>
      <c r="AP140" s="60"/>
      <c r="AQ140" s="60"/>
    </row>
    <row r="141" spans="15:43" ht="12.75" x14ac:dyDescent="0.2">
      <c r="O141" s="60"/>
      <c r="P141" s="60"/>
      <c r="Q141" s="60"/>
      <c r="R141" s="60"/>
      <c r="S141" s="60"/>
      <c r="T141" s="60"/>
      <c r="U141" s="60"/>
      <c r="V141" s="60"/>
      <c r="W141" s="60"/>
      <c r="X141" s="60"/>
      <c r="Y141" s="60"/>
      <c r="Z141" s="60"/>
      <c r="AA141" s="60"/>
      <c r="AB141" s="60"/>
      <c r="AC141" s="60"/>
      <c r="AD141" s="60"/>
      <c r="AE141" s="60"/>
      <c r="AF141" s="60"/>
      <c r="AG141" s="60"/>
      <c r="AH141" s="60"/>
      <c r="AI141" s="60"/>
      <c r="AJ141" s="60"/>
      <c r="AK141" s="60"/>
      <c r="AL141" s="60"/>
      <c r="AM141" s="60"/>
      <c r="AN141" s="60"/>
      <c r="AO141" s="60"/>
      <c r="AP141" s="60"/>
      <c r="AQ141" s="60"/>
    </row>
    <row r="142" spans="15:43" ht="12.75" x14ac:dyDescent="0.2">
      <c r="O142" s="60"/>
      <c r="P142" s="60"/>
      <c r="Q142" s="60"/>
      <c r="R142" s="60"/>
      <c r="S142" s="60"/>
      <c r="T142" s="60"/>
      <c r="U142" s="60"/>
      <c r="V142" s="60"/>
      <c r="W142" s="60"/>
      <c r="X142" s="60"/>
      <c r="Y142" s="60"/>
      <c r="Z142" s="60"/>
      <c r="AA142" s="60"/>
      <c r="AB142" s="60"/>
      <c r="AC142" s="60"/>
      <c r="AD142" s="60"/>
      <c r="AE142" s="60"/>
      <c r="AF142" s="60"/>
      <c r="AG142" s="60"/>
      <c r="AH142" s="60"/>
      <c r="AI142" s="60"/>
      <c r="AJ142" s="60"/>
      <c r="AK142" s="60"/>
      <c r="AL142" s="60"/>
      <c r="AM142" s="60"/>
      <c r="AN142" s="60"/>
      <c r="AO142" s="60"/>
      <c r="AP142" s="60"/>
      <c r="AQ142" s="60"/>
    </row>
    <row r="143" spans="15:43" ht="12.75" x14ac:dyDescent="0.2">
      <c r="O143" s="60"/>
      <c r="P143" s="60"/>
      <c r="Q143" s="60"/>
      <c r="R143" s="60"/>
      <c r="S143" s="60"/>
      <c r="T143" s="60"/>
      <c r="U143" s="60"/>
      <c r="V143" s="60"/>
      <c r="W143" s="60"/>
      <c r="X143" s="60"/>
      <c r="Y143" s="60"/>
      <c r="Z143" s="60"/>
      <c r="AA143" s="60"/>
      <c r="AB143" s="60"/>
      <c r="AC143" s="60"/>
      <c r="AD143" s="60"/>
      <c r="AE143" s="60"/>
      <c r="AF143" s="60"/>
      <c r="AG143" s="60"/>
      <c r="AH143" s="60"/>
      <c r="AI143" s="60"/>
      <c r="AJ143" s="60"/>
      <c r="AK143" s="60"/>
      <c r="AL143" s="60"/>
      <c r="AM143" s="60"/>
      <c r="AN143" s="60"/>
      <c r="AO143" s="60"/>
      <c r="AP143" s="60"/>
      <c r="AQ143" s="60"/>
    </row>
    <row r="144" spans="15:43" ht="12.75" x14ac:dyDescent="0.2">
      <c r="O144" s="60"/>
      <c r="P144" s="60"/>
      <c r="Q144" s="60"/>
      <c r="R144" s="60"/>
      <c r="S144" s="60"/>
      <c r="T144" s="60"/>
      <c r="U144" s="60"/>
      <c r="V144" s="60"/>
      <c r="W144" s="60"/>
      <c r="X144" s="60"/>
      <c r="Y144" s="60"/>
      <c r="Z144" s="60"/>
      <c r="AA144" s="60"/>
      <c r="AB144" s="60"/>
      <c r="AC144" s="60"/>
      <c r="AD144" s="60"/>
      <c r="AE144" s="60"/>
      <c r="AF144" s="60"/>
      <c r="AG144" s="60"/>
      <c r="AH144" s="60"/>
      <c r="AI144" s="60"/>
      <c r="AJ144" s="60"/>
      <c r="AK144" s="60"/>
      <c r="AL144" s="60"/>
      <c r="AM144" s="60"/>
      <c r="AN144" s="60"/>
      <c r="AO144" s="60"/>
      <c r="AP144" s="60"/>
      <c r="AQ144" s="60"/>
    </row>
    <row r="145" spans="15:43" ht="12.75" x14ac:dyDescent="0.2">
      <c r="O145" s="60"/>
      <c r="P145" s="60"/>
      <c r="Q145" s="60"/>
      <c r="R145" s="60"/>
      <c r="S145" s="60"/>
      <c r="T145" s="60"/>
      <c r="U145" s="60"/>
      <c r="V145" s="60"/>
      <c r="W145" s="60"/>
      <c r="X145" s="60"/>
      <c r="Y145" s="60"/>
      <c r="Z145" s="60"/>
      <c r="AA145" s="60"/>
      <c r="AB145" s="60"/>
      <c r="AC145" s="60"/>
      <c r="AD145" s="60"/>
      <c r="AE145" s="60"/>
      <c r="AF145" s="60"/>
      <c r="AG145" s="60"/>
      <c r="AH145" s="60"/>
      <c r="AI145" s="60"/>
      <c r="AJ145" s="60"/>
      <c r="AK145" s="60"/>
      <c r="AL145" s="60"/>
      <c r="AM145" s="60"/>
      <c r="AN145" s="60"/>
      <c r="AO145" s="60"/>
      <c r="AP145" s="60"/>
      <c r="AQ145" s="60"/>
    </row>
    <row r="146" spans="15:43" ht="12.75" x14ac:dyDescent="0.2">
      <c r="O146" s="60"/>
      <c r="P146" s="60"/>
      <c r="Q146" s="60"/>
      <c r="R146" s="60"/>
      <c r="S146" s="60"/>
      <c r="T146" s="60"/>
      <c r="U146" s="60"/>
      <c r="V146" s="60"/>
      <c r="W146" s="60"/>
      <c r="X146" s="60"/>
      <c r="Y146" s="60"/>
      <c r="Z146" s="60"/>
      <c r="AA146" s="60"/>
      <c r="AB146" s="60"/>
      <c r="AC146" s="60"/>
      <c r="AD146" s="60"/>
      <c r="AE146" s="60"/>
      <c r="AF146" s="60"/>
      <c r="AG146" s="60"/>
      <c r="AH146" s="60"/>
      <c r="AI146" s="60"/>
      <c r="AJ146" s="60"/>
      <c r="AK146" s="60"/>
      <c r="AL146" s="60"/>
      <c r="AM146" s="60"/>
      <c r="AN146" s="60"/>
      <c r="AO146" s="60"/>
      <c r="AP146" s="60"/>
      <c r="AQ146" s="60"/>
    </row>
    <row r="147" spans="15:43" ht="12.75" x14ac:dyDescent="0.2">
      <c r="O147" s="60"/>
      <c r="P147" s="60"/>
      <c r="Q147" s="60"/>
      <c r="R147" s="60"/>
      <c r="S147" s="60"/>
      <c r="T147" s="60"/>
      <c r="U147" s="60"/>
      <c r="V147" s="60"/>
      <c r="W147" s="60"/>
      <c r="X147" s="60"/>
      <c r="Y147" s="60"/>
      <c r="Z147" s="60"/>
      <c r="AA147" s="60"/>
      <c r="AB147" s="60"/>
      <c r="AC147" s="60"/>
      <c r="AD147" s="60"/>
      <c r="AE147" s="60"/>
      <c r="AF147" s="60"/>
      <c r="AG147" s="60"/>
      <c r="AH147" s="60"/>
      <c r="AI147" s="60"/>
      <c r="AJ147" s="60"/>
      <c r="AK147" s="60"/>
      <c r="AL147" s="60"/>
      <c r="AM147" s="60"/>
      <c r="AN147" s="60"/>
      <c r="AO147" s="60"/>
      <c r="AP147" s="60"/>
      <c r="AQ147" s="60"/>
    </row>
    <row r="148" spans="15:43" ht="12.75" x14ac:dyDescent="0.2">
      <c r="O148" s="60"/>
      <c r="P148" s="60"/>
      <c r="Q148" s="60"/>
      <c r="R148" s="60"/>
      <c r="S148" s="60"/>
      <c r="T148" s="60"/>
      <c r="U148" s="60"/>
      <c r="V148" s="60"/>
      <c r="W148" s="60"/>
      <c r="X148" s="60"/>
      <c r="Y148" s="60"/>
      <c r="Z148" s="60"/>
      <c r="AA148" s="60"/>
      <c r="AB148" s="60"/>
      <c r="AC148" s="60"/>
      <c r="AD148" s="60"/>
      <c r="AE148" s="60"/>
      <c r="AF148" s="60"/>
      <c r="AG148" s="60"/>
      <c r="AH148" s="60"/>
      <c r="AI148" s="60"/>
      <c r="AJ148" s="60"/>
      <c r="AK148" s="60"/>
      <c r="AL148" s="60"/>
      <c r="AM148" s="60"/>
      <c r="AN148" s="60"/>
      <c r="AO148" s="60"/>
      <c r="AP148" s="60"/>
      <c r="AQ148" s="60"/>
    </row>
    <row r="149" spans="15:43" ht="12.75" x14ac:dyDescent="0.2">
      <c r="O149" s="60"/>
      <c r="P149" s="60"/>
      <c r="Q149" s="60"/>
      <c r="R149" s="60"/>
      <c r="S149" s="60"/>
      <c r="T149" s="60"/>
      <c r="U149" s="60"/>
      <c r="V149" s="60"/>
      <c r="W149" s="60"/>
      <c r="X149" s="60"/>
      <c r="Y149" s="60"/>
      <c r="Z149" s="60"/>
      <c r="AA149" s="60"/>
      <c r="AB149" s="60"/>
      <c r="AC149" s="60"/>
      <c r="AD149" s="60"/>
      <c r="AE149" s="60"/>
      <c r="AF149" s="60"/>
      <c r="AG149" s="60"/>
      <c r="AH149" s="60"/>
      <c r="AI149" s="60"/>
      <c r="AJ149" s="60"/>
      <c r="AK149" s="60"/>
      <c r="AL149" s="60"/>
      <c r="AM149" s="60"/>
      <c r="AN149" s="60"/>
      <c r="AO149" s="60"/>
      <c r="AP149" s="60"/>
      <c r="AQ149" s="60"/>
    </row>
    <row r="150" spans="15:43" ht="12.75" x14ac:dyDescent="0.2">
      <c r="O150" s="60"/>
      <c r="P150" s="60"/>
      <c r="Q150" s="60"/>
      <c r="R150" s="60"/>
      <c r="S150" s="60"/>
      <c r="T150" s="60"/>
      <c r="U150" s="60"/>
      <c r="V150" s="60"/>
      <c r="W150" s="60"/>
      <c r="X150" s="60"/>
      <c r="Y150" s="60"/>
      <c r="Z150" s="60"/>
      <c r="AA150" s="60"/>
      <c r="AB150" s="60"/>
      <c r="AC150" s="60"/>
      <c r="AD150" s="60"/>
      <c r="AE150" s="60"/>
      <c r="AF150" s="60"/>
      <c r="AG150" s="60"/>
      <c r="AH150" s="60"/>
      <c r="AI150" s="60"/>
      <c r="AJ150" s="60"/>
      <c r="AK150" s="60"/>
      <c r="AL150" s="60"/>
      <c r="AM150" s="60"/>
      <c r="AN150" s="60"/>
      <c r="AO150" s="60"/>
      <c r="AP150" s="60"/>
      <c r="AQ150" s="60"/>
    </row>
    <row r="151" spans="15:43" ht="12.75" x14ac:dyDescent="0.2">
      <c r="O151" s="60"/>
      <c r="P151" s="60"/>
      <c r="Q151" s="60"/>
      <c r="R151" s="60"/>
      <c r="S151" s="60"/>
      <c r="T151" s="60"/>
      <c r="U151" s="60"/>
      <c r="V151" s="60"/>
      <c r="W151" s="60"/>
      <c r="X151" s="60"/>
      <c r="Y151" s="60"/>
      <c r="Z151" s="60"/>
      <c r="AA151" s="60"/>
      <c r="AB151" s="60"/>
      <c r="AC151" s="60"/>
      <c r="AD151" s="60"/>
      <c r="AE151" s="60"/>
      <c r="AF151" s="60"/>
      <c r="AG151" s="60"/>
      <c r="AH151" s="60"/>
      <c r="AI151" s="60"/>
      <c r="AJ151" s="60"/>
      <c r="AK151" s="60"/>
      <c r="AL151" s="60"/>
      <c r="AM151" s="60"/>
      <c r="AN151" s="60"/>
      <c r="AO151" s="60"/>
      <c r="AP151" s="60"/>
      <c r="AQ151" s="60"/>
    </row>
    <row r="152" spans="15:43" ht="12.75" x14ac:dyDescent="0.2">
      <c r="O152" s="60"/>
      <c r="P152" s="60"/>
      <c r="Q152" s="60"/>
      <c r="R152" s="60"/>
      <c r="S152" s="60"/>
      <c r="T152" s="60"/>
      <c r="U152" s="60"/>
      <c r="V152" s="60"/>
      <c r="W152" s="60"/>
      <c r="X152" s="60"/>
      <c r="Y152" s="60"/>
      <c r="Z152" s="60"/>
      <c r="AA152" s="60"/>
      <c r="AB152" s="60"/>
      <c r="AC152" s="60"/>
      <c r="AD152" s="60"/>
      <c r="AE152" s="60"/>
      <c r="AF152" s="60"/>
      <c r="AG152" s="60"/>
      <c r="AH152" s="60"/>
      <c r="AI152" s="60"/>
      <c r="AJ152" s="60"/>
      <c r="AK152" s="60"/>
      <c r="AL152" s="60"/>
      <c r="AM152" s="60"/>
      <c r="AN152" s="60"/>
      <c r="AO152" s="60"/>
      <c r="AP152" s="60"/>
      <c r="AQ152" s="60"/>
    </row>
    <row r="153" spans="15:43" ht="12.75" x14ac:dyDescent="0.2">
      <c r="O153" s="60"/>
      <c r="P153" s="60"/>
      <c r="Q153" s="60"/>
      <c r="R153" s="60"/>
      <c r="S153" s="60"/>
      <c r="T153" s="60"/>
      <c r="U153" s="60"/>
      <c r="V153" s="60"/>
      <c r="W153" s="60"/>
      <c r="X153" s="60"/>
      <c r="Y153" s="60"/>
      <c r="Z153" s="60"/>
      <c r="AA153" s="60"/>
      <c r="AB153" s="60"/>
      <c r="AC153" s="60"/>
      <c r="AD153" s="60"/>
      <c r="AE153" s="60"/>
      <c r="AF153" s="60"/>
      <c r="AG153" s="60"/>
      <c r="AH153" s="60"/>
      <c r="AI153" s="60"/>
      <c r="AJ153" s="60"/>
      <c r="AK153" s="60"/>
      <c r="AL153" s="60"/>
      <c r="AM153" s="60"/>
      <c r="AN153" s="60"/>
      <c r="AO153" s="60"/>
      <c r="AP153" s="60"/>
      <c r="AQ153" s="60"/>
    </row>
    <row r="154" spans="15:43" ht="12.75" x14ac:dyDescent="0.2"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0"/>
      <c r="AL154" s="60"/>
      <c r="AM154" s="60"/>
      <c r="AN154" s="60"/>
      <c r="AO154" s="60"/>
      <c r="AP154" s="60"/>
      <c r="AQ154" s="60"/>
    </row>
    <row r="155" spans="15:43" ht="12.75" x14ac:dyDescent="0.2">
      <c r="O155" s="60"/>
      <c r="P155" s="60"/>
      <c r="Q155" s="60"/>
      <c r="R155" s="60"/>
      <c r="S155" s="60"/>
      <c r="T155" s="60"/>
      <c r="U155" s="60"/>
      <c r="V155" s="60"/>
      <c r="W155" s="60"/>
      <c r="X155" s="60"/>
      <c r="Y155" s="60"/>
      <c r="Z155" s="60"/>
      <c r="AA155" s="60"/>
      <c r="AB155" s="60"/>
      <c r="AC155" s="60"/>
      <c r="AD155" s="60"/>
      <c r="AE155" s="60"/>
      <c r="AF155" s="60"/>
      <c r="AG155" s="60"/>
      <c r="AH155" s="60"/>
      <c r="AI155" s="60"/>
      <c r="AJ155" s="60"/>
      <c r="AK155" s="60"/>
      <c r="AL155" s="60"/>
      <c r="AM155" s="60"/>
      <c r="AN155" s="60"/>
      <c r="AO155" s="60"/>
      <c r="AP155" s="60"/>
      <c r="AQ155" s="60"/>
    </row>
    <row r="156" spans="15:43" ht="12.75" x14ac:dyDescent="0.2">
      <c r="O156" s="60"/>
      <c r="P156" s="60"/>
      <c r="Q156" s="60"/>
      <c r="R156" s="60"/>
      <c r="S156" s="60"/>
      <c r="T156" s="60"/>
      <c r="U156" s="60"/>
      <c r="V156" s="60"/>
      <c r="W156" s="60"/>
      <c r="X156" s="60"/>
      <c r="Y156" s="60"/>
      <c r="Z156" s="60"/>
      <c r="AA156" s="60"/>
      <c r="AB156" s="60"/>
      <c r="AC156" s="60"/>
      <c r="AD156" s="60"/>
      <c r="AE156" s="60"/>
      <c r="AF156" s="60"/>
      <c r="AG156" s="60"/>
      <c r="AH156" s="60"/>
      <c r="AI156" s="60"/>
      <c r="AJ156" s="60"/>
      <c r="AK156" s="60"/>
      <c r="AL156" s="60"/>
      <c r="AM156" s="60"/>
      <c r="AN156" s="60"/>
      <c r="AO156" s="60"/>
      <c r="AP156" s="60"/>
      <c r="AQ156" s="60"/>
    </row>
    <row r="157" spans="15:43" ht="12.75" x14ac:dyDescent="0.2">
      <c r="O157" s="60"/>
      <c r="P157" s="60"/>
      <c r="Q157" s="60"/>
      <c r="R157" s="60"/>
      <c r="S157" s="60"/>
      <c r="T157" s="60"/>
      <c r="U157" s="60"/>
      <c r="V157" s="60"/>
      <c r="W157" s="60"/>
      <c r="X157" s="60"/>
      <c r="Y157" s="60"/>
      <c r="Z157" s="60"/>
      <c r="AA157" s="60"/>
      <c r="AB157" s="60"/>
      <c r="AC157" s="60"/>
      <c r="AD157" s="60"/>
      <c r="AE157" s="60"/>
      <c r="AF157" s="60"/>
      <c r="AG157" s="60"/>
      <c r="AH157" s="60"/>
      <c r="AI157" s="60"/>
      <c r="AJ157" s="60"/>
      <c r="AK157" s="60"/>
      <c r="AL157" s="60"/>
      <c r="AM157" s="60"/>
      <c r="AN157" s="60"/>
      <c r="AO157" s="60"/>
      <c r="AP157" s="60"/>
      <c r="AQ157" s="60"/>
    </row>
    <row r="158" spans="15:43" ht="12.75" x14ac:dyDescent="0.2">
      <c r="O158" s="60"/>
      <c r="P158" s="60"/>
      <c r="Q158" s="60"/>
      <c r="R158" s="60"/>
      <c r="S158" s="60"/>
      <c r="T158" s="60"/>
      <c r="U158" s="60"/>
      <c r="V158" s="60"/>
      <c r="W158" s="60"/>
      <c r="X158" s="60"/>
      <c r="Y158" s="60"/>
      <c r="Z158" s="60"/>
      <c r="AA158" s="60"/>
      <c r="AB158" s="60"/>
      <c r="AC158" s="60"/>
      <c r="AD158" s="60"/>
      <c r="AE158" s="60"/>
      <c r="AF158" s="60"/>
      <c r="AG158" s="60"/>
      <c r="AH158" s="60"/>
      <c r="AI158" s="60"/>
      <c r="AJ158" s="60"/>
      <c r="AK158" s="60"/>
      <c r="AL158" s="60"/>
      <c r="AM158" s="60"/>
      <c r="AN158" s="60"/>
      <c r="AO158" s="60"/>
      <c r="AP158" s="60"/>
      <c r="AQ158" s="60"/>
    </row>
    <row r="159" spans="15:43" ht="12.75" x14ac:dyDescent="0.2">
      <c r="O159" s="60"/>
      <c r="P159" s="60"/>
      <c r="Q159" s="60"/>
      <c r="R159" s="60"/>
      <c r="S159" s="60"/>
      <c r="T159" s="60"/>
      <c r="U159" s="60"/>
      <c r="V159" s="60"/>
      <c r="W159" s="60"/>
      <c r="X159" s="60"/>
      <c r="Y159" s="60"/>
      <c r="Z159" s="60"/>
      <c r="AA159" s="60"/>
      <c r="AB159" s="60"/>
      <c r="AC159" s="60"/>
      <c r="AD159" s="60"/>
      <c r="AE159" s="60"/>
      <c r="AF159" s="60"/>
      <c r="AG159" s="60"/>
      <c r="AH159" s="60"/>
      <c r="AI159" s="60"/>
      <c r="AJ159" s="60"/>
      <c r="AK159" s="60"/>
      <c r="AL159" s="60"/>
      <c r="AM159" s="60"/>
      <c r="AN159" s="60"/>
      <c r="AO159" s="60"/>
      <c r="AP159" s="60"/>
      <c r="AQ159" s="60"/>
    </row>
    <row r="160" spans="15:43" ht="12.75" x14ac:dyDescent="0.2">
      <c r="O160" s="60"/>
      <c r="P160" s="60"/>
      <c r="Q160" s="60"/>
      <c r="R160" s="60"/>
      <c r="S160" s="60"/>
      <c r="T160" s="60"/>
      <c r="U160" s="60"/>
      <c r="V160" s="60"/>
      <c r="W160" s="60"/>
      <c r="X160" s="60"/>
      <c r="Y160" s="60"/>
      <c r="Z160" s="60"/>
      <c r="AA160" s="60"/>
      <c r="AB160" s="60"/>
      <c r="AC160" s="60"/>
      <c r="AD160" s="60"/>
      <c r="AE160" s="60"/>
      <c r="AF160" s="60"/>
      <c r="AG160" s="60"/>
      <c r="AH160" s="60"/>
      <c r="AI160" s="60"/>
      <c r="AJ160" s="60"/>
      <c r="AK160" s="60"/>
      <c r="AL160" s="60"/>
      <c r="AM160" s="60"/>
      <c r="AN160" s="60"/>
      <c r="AO160" s="60"/>
      <c r="AP160" s="60"/>
      <c r="AQ160" s="60"/>
    </row>
    <row r="161" spans="15:43" ht="12.75" x14ac:dyDescent="0.2">
      <c r="O161" s="60"/>
      <c r="P161" s="60"/>
      <c r="Q161" s="60"/>
      <c r="R161" s="60"/>
      <c r="S161" s="60"/>
      <c r="T161" s="60"/>
      <c r="U161" s="60"/>
      <c r="V161" s="60"/>
      <c r="W161" s="60"/>
      <c r="X161" s="60"/>
      <c r="Y161" s="60"/>
      <c r="Z161" s="60"/>
      <c r="AA161" s="60"/>
      <c r="AB161" s="60"/>
      <c r="AC161" s="60"/>
      <c r="AD161" s="60"/>
      <c r="AE161" s="60"/>
      <c r="AF161" s="60"/>
      <c r="AG161" s="60"/>
      <c r="AH161" s="60"/>
      <c r="AI161" s="60"/>
      <c r="AJ161" s="60"/>
      <c r="AK161" s="60"/>
      <c r="AL161" s="60"/>
      <c r="AM161" s="60"/>
      <c r="AN161" s="60"/>
      <c r="AO161" s="60"/>
      <c r="AP161" s="60"/>
      <c r="AQ161" s="60"/>
    </row>
    <row r="162" spans="15:43" ht="12.75" x14ac:dyDescent="0.2">
      <c r="O162" s="60"/>
      <c r="P162" s="60"/>
      <c r="Q162" s="60"/>
      <c r="R162" s="60"/>
      <c r="S162" s="60"/>
      <c r="T162" s="60"/>
      <c r="U162" s="60"/>
      <c r="V162" s="60"/>
      <c r="W162" s="60"/>
      <c r="X162" s="60"/>
      <c r="Y162" s="60"/>
      <c r="Z162" s="60"/>
      <c r="AA162" s="60"/>
      <c r="AB162" s="60"/>
      <c r="AC162" s="60"/>
      <c r="AD162" s="60"/>
      <c r="AE162" s="60"/>
      <c r="AF162" s="60"/>
      <c r="AG162" s="60"/>
      <c r="AH162" s="60"/>
      <c r="AI162" s="60"/>
      <c r="AJ162" s="60"/>
      <c r="AK162" s="60"/>
      <c r="AL162" s="60"/>
      <c r="AM162" s="60"/>
      <c r="AN162" s="60"/>
      <c r="AO162" s="60"/>
      <c r="AP162" s="60"/>
      <c r="AQ162" s="60"/>
    </row>
    <row r="163" spans="15:43" ht="12.75" x14ac:dyDescent="0.2">
      <c r="O163" s="60"/>
      <c r="P163" s="60"/>
      <c r="Q163" s="60"/>
      <c r="R163" s="60"/>
      <c r="S163" s="60"/>
      <c r="T163" s="60"/>
      <c r="U163" s="60"/>
      <c r="V163" s="60"/>
      <c r="W163" s="60"/>
      <c r="X163" s="60"/>
      <c r="Y163" s="60"/>
      <c r="Z163" s="60"/>
      <c r="AA163" s="60"/>
      <c r="AB163" s="60"/>
      <c r="AC163" s="60"/>
      <c r="AD163" s="60"/>
      <c r="AE163" s="60"/>
      <c r="AF163" s="60"/>
      <c r="AG163" s="60"/>
      <c r="AH163" s="60"/>
      <c r="AI163" s="60"/>
      <c r="AJ163" s="60"/>
      <c r="AK163" s="60"/>
      <c r="AL163" s="60"/>
      <c r="AM163" s="60"/>
      <c r="AN163" s="60"/>
      <c r="AO163" s="60"/>
      <c r="AP163" s="60"/>
      <c r="AQ163" s="60"/>
    </row>
    <row r="164" spans="15:43" ht="12.75" x14ac:dyDescent="0.2">
      <c r="O164" s="60"/>
      <c r="P164" s="60"/>
      <c r="Q164" s="60"/>
      <c r="R164" s="60"/>
      <c r="S164" s="60"/>
      <c r="T164" s="60"/>
      <c r="U164" s="60"/>
      <c r="V164" s="60"/>
      <c r="W164" s="60"/>
      <c r="X164" s="60"/>
      <c r="Y164" s="60"/>
      <c r="Z164" s="60"/>
      <c r="AA164" s="60"/>
      <c r="AB164" s="60"/>
      <c r="AC164" s="60"/>
      <c r="AD164" s="60"/>
      <c r="AE164" s="60"/>
      <c r="AF164" s="60"/>
      <c r="AG164" s="60"/>
      <c r="AH164" s="60"/>
      <c r="AI164" s="60"/>
      <c r="AJ164" s="60"/>
      <c r="AK164" s="60"/>
      <c r="AL164" s="60"/>
      <c r="AM164" s="60"/>
      <c r="AN164" s="60"/>
      <c r="AO164" s="60"/>
      <c r="AP164" s="60"/>
      <c r="AQ164" s="60"/>
    </row>
    <row r="165" spans="15:43" ht="12.75" x14ac:dyDescent="0.2">
      <c r="O165" s="60"/>
      <c r="P165" s="60"/>
      <c r="Q165" s="60"/>
      <c r="R165" s="60"/>
      <c r="S165" s="60"/>
      <c r="T165" s="60"/>
      <c r="U165" s="60"/>
      <c r="V165" s="60"/>
      <c r="W165" s="60"/>
      <c r="X165" s="60"/>
      <c r="Y165" s="60"/>
      <c r="Z165" s="60"/>
      <c r="AA165" s="60"/>
      <c r="AB165" s="60"/>
      <c r="AC165" s="60"/>
      <c r="AD165" s="60"/>
      <c r="AE165" s="60"/>
      <c r="AF165" s="60"/>
      <c r="AG165" s="60"/>
      <c r="AH165" s="60"/>
      <c r="AI165" s="60"/>
      <c r="AJ165" s="60"/>
      <c r="AK165" s="60"/>
      <c r="AL165" s="60"/>
      <c r="AM165" s="60"/>
      <c r="AN165" s="60"/>
      <c r="AO165" s="60"/>
      <c r="AP165" s="60"/>
      <c r="AQ165" s="60"/>
    </row>
    <row r="166" spans="15:43" ht="12.75" x14ac:dyDescent="0.2">
      <c r="O166" s="60"/>
      <c r="P166" s="60"/>
      <c r="Q166" s="60"/>
      <c r="R166" s="60"/>
      <c r="S166" s="60"/>
      <c r="T166" s="60"/>
      <c r="U166" s="60"/>
      <c r="V166" s="60"/>
      <c r="W166" s="60"/>
      <c r="X166" s="60"/>
      <c r="Y166" s="60"/>
      <c r="Z166" s="60"/>
      <c r="AA166" s="60"/>
      <c r="AB166" s="60"/>
      <c r="AC166" s="60"/>
      <c r="AD166" s="60"/>
      <c r="AE166" s="60"/>
      <c r="AF166" s="60"/>
      <c r="AG166" s="60"/>
      <c r="AH166" s="60"/>
      <c r="AI166" s="60"/>
      <c r="AJ166" s="60"/>
      <c r="AK166" s="60"/>
      <c r="AL166" s="60"/>
      <c r="AM166" s="60"/>
      <c r="AN166" s="60"/>
      <c r="AO166" s="60"/>
      <c r="AP166" s="60"/>
      <c r="AQ166" s="60"/>
    </row>
    <row r="167" spans="15:43" ht="12.75" x14ac:dyDescent="0.2">
      <c r="O167" s="60"/>
      <c r="P167" s="60"/>
      <c r="Q167" s="60"/>
      <c r="R167" s="60"/>
      <c r="S167" s="60"/>
      <c r="T167" s="60"/>
      <c r="U167" s="60"/>
      <c r="V167" s="60"/>
      <c r="W167" s="60"/>
      <c r="X167" s="60"/>
      <c r="Y167" s="60"/>
      <c r="Z167" s="60"/>
      <c r="AA167" s="60"/>
      <c r="AB167" s="60"/>
      <c r="AC167" s="60"/>
      <c r="AD167" s="60"/>
      <c r="AE167" s="60"/>
      <c r="AF167" s="60"/>
      <c r="AG167" s="60"/>
      <c r="AH167" s="60"/>
      <c r="AI167" s="60"/>
      <c r="AJ167" s="60"/>
      <c r="AK167" s="60"/>
      <c r="AL167" s="60"/>
      <c r="AM167" s="60"/>
      <c r="AN167" s="60"/>
      <c r="AO167" s="60"/>
      <c r="AP167" s="60"/>
      <c r="AQ167" s="60"/>
    </row>
    <row r="168" spans="15:43" ht="12.75" x14ac:dyDescent="0.2">
      <c r="O168" s="60"/>
      <c r="P168" s="60"/>
      <c r="Q168" s="60"/>
      <c r="R168" s="60"/>
      <c r="S168" s="60"/>
      <c r="T168" s="60"/>
      <c r="U168" s="60"/>
      <c r="V168" s="60"/>
      <c r="W168" s="60"/>
      <c r="X168" s="60"/>
      <c r="Y168" s="60"/>
      <c r="Z168" s="60"/>
      <c r="AA168" s="60"/>
      <c r="AB168" s="60"/>
      <c r="AC168" s="60"/>
      <c r="AD168" s="60"/>
      <c r="AE168" s="60"/>
      <c r="AF168" s="60"/>
      <c r="AG168" s="60"/>
      <c r="AH168" s="60"/>
      <c r="AI168" s="60"/>
      <c r="AJ168" s="60"/>
      <c r="AK168" s="60"/>
      <c r="AL168" s="60"/>
      <c r="AM168" s="60"/>
      <c r="AN168" s="60"/>
      <c r="AO168" s="60"/>
      <c r="AP168" s="60"/>
      <c r="AQ168" s="60"/>
    </row>
    <row r="169" spans="15:43" ht="12.75" x14ac:dyDescent="0.2">
      <c r="O169" s="60"/>
      <c r="P169" s="60"/>
      <c r="Q169" s="60"/>
      <c r="R169" s="60"/>
      <c r="S169" s="60"/>
      <c r="T169" s="60"/>
      <c r="U169" s="60"/>
      <c r="V169" s="60"/>
      <c r="W169" s="60"/>
      <c r="X169" s="60"/>
      <c r="Y169" s="60"/>
      <c r="Z169" s="60"/>
      <c r="AA169" s="60"/>
      <c r="AB169" s="60"/>
      <c r="AC169" s="60"/>
      <c r="AD169" s="60"/>
      <c r="AE169" s="60"/>
      <c r="AF169" s="60"/>
      <c r="AG169" s="60"/>
      <c r="AH169" s="60"/>
      <c r="AI169" s="60"/>
      <c r="AJ169" s="60"/>
      <c r="AK169" s="60"/>
      <c r="AL169" s="60"/>
      <c r="AM169" s="60"/>
      <c r="AN169" s="60"/>
      <c r="AO169" s="60"/>
      <c r="AP169" s="60"/>
      <c r="AQ169" s="60"/>
    </row>
    <row r="170" spans="15:43" ht="12.75" x14ac:dyDescent="0.2">
      <c r="O170" s="60"/>
      <c r="P170" s="60"/>
      <c r="Q170" s="60"/>
      <c r="R170" s="60"/>
      <c r="S170" s="60"/>
      <c r="T170" s="60"/>
      <c r="U170" s="60"/>
      <c r="V170" s="60"/>
      <c r="W170" s="60"/>
      <c r="X170" s="60"/>
      <c r="Y170" s="60"/>
      <c r="Z170" s="60"/>
      <c r="AA170" s="60"/>
      <c r="AB170" s="60"/>
      <c r="AC170" s="60"/>
      <c r="AD170" s="60"/>
      <c r="AE170" s="60"/>
      <c r="AF170" s="60"/>
      <c r="AG170" s="60"/>
      <c r="AH170" s="60"/>
      <c r="AI170" s="60"/>
      <c r="AJ170" s="60"/>
      <c r="AK170" s="60"/>
      <c r="AL170" s="60"/>
      <c r="AM170" s="60"/>
      <c r="AN170" s="60"/>
      <c r="AO170" s="60"/>
      <c r="AP170" s="60"/>
      <c r="AQ170" s="60"/>
    </row>
    <row r="171" spans="15:43" ht="12.75" x14ac:dyDescent="0.2">
      <c r="O171" s="60"/>
      <c r="P171" s="60"/>
      <c r="Q171" s="60"/>
      <c r="R171" s="60"/>
      <c r="S171" s="60"/>
      <c r="T171" s="60"/>
      <c r="U171" s="60"/>
      <c r="V171" s="60"/>
      <c r="W171" s="60"/>
      <c r="X171" s="60"/>
      <c r="Y171" s="60"/>
      <c r="Z171" s="60"/>
      <c r="AA171" s="60"/>
      <c r="AB171" s="60"/>
      <c r="AC171" s="60"/>
      <c r="AD171" s="60"/>
      <c r="AE171" s="60"/>
      <c r="AF171" s="60"/>
      <c r="AG171" s="60"/>
      <c r="AH171" s="60"/>
      <c r="AI171" s="60"/>
      <c r="AJ171" s="60"/>
      <c r="AK171" s="60"/>
      <c r="AL171" s="60"/>
      <c r="AM171" s="60"/>
      <c r="AN171" s="60"/>
      <c r="AO171" s="60"/>
      <c r="AP171" s="60"/>
      <c r="AQ171" s="60"/>
    </row>
    <row r="172" spans="15:43" ht="12.75" x14ac:dyDescent="0.2">
      <c r="O172" s="60"/>
      <c r="P172" s="60"/>
      <c r="Q172" s="60"/>
      <c r="R172" s="60"/>
      <c r="S172" s="60"/>
      <c r="T172" s="60"/>
      <c r="U172" s="60"/>
      <c r="V172" s="60"/>
      <c r="W172" s="60"/>
      <c r="X172" s="60"/>
      <c r="Y172" s="60"/>
      <c r="Z172" s="60"/>
      <c r="AA172" s="60"/>
      <c r="AB172" s="60"/>
      <c r="AC172" s="60"/>
      <c r="AD172" s="60"/>
      <c r="AE172" s="60"/>
      <c r="AF172" s="60"/>
      <c r="AG172" s="60"/>
      <c r="AH172" s="60"/>
      <c r="AI172" s="60"/>
      <c r="AJ172" s="60"/>
      <c r="AK172" s="60"/>
      <c r="AL172" s="60"/>
      <c r="AM172" s="60"/>
      <c r="AN172" s="60"/>
      <c r="AO172" s="60"/>
      <c r="AP172" s="60"/>
      <c r="AQ172" s="60"/>
    </row>
    <row r="173" spans="15:43" ht="12.75" x14ac:dyDescent="0.2">
      <c r="O173" s="60"/>
      <c r="P173" s="60"/>
      <c r="Q173" s="60"/>
      <c r="R173" s="60"/>
      <c r="S173" s="60"/>
      <c r="T173" s="60"/>
      <c r="U173" s="60"/>
      <c r="V173" s="60"/>
      <c r="W173" s="60"/>
      <c r="X173" s="60"/>
      <c r="Y173" s="60"/>
      <c r="Z173" s="60"/>
      <c r="AA173" s="60"/>
      <c r="AB173" s="60"/>
      <c r="AC173" s="60"/>
      <c r="AD173" s="60"/>
      <c r="AE173" s="60"/>
      <c r="AF173" s="60"/>
      <c r="AG173" s="60"/>
      <c r="AH173" s="60"/>
      <c r="AI173" s="60"/>
      <c r="AJ173" s="60"/>
      <c r="AK173" s="60"/>
      <c r="AL173" s="60"/>
      <c r="AM173" s="60"/>
      <c r="AN173" s="60"/>
      <c r="AO173" s="60"/>
      <c r="AP173" s="60"/>
      <c r="AQ173" s="60"/>
    </row>
    <row r="174" spans="15:43" ht="12.75" x14ac:dyDescent="0.2">
      <c r="O174" s="60"/>
      <c r="P174" s="60"/>
      <c r="Q174" s="60"/>
      <c r="R174" s="60"/>
      <c r="S174" s="60"/>
      <c r="T174" s="60"/>
      <c r="U174" s="60"/>
      <c r="V174" s="60"/>
      <c r="W174" s="60"/>
      <c r="X174" s="60"/>
      <c r="Y174" s="60"/>
      <c r="Z174" s="60"/>
      <c r="AA174" s="60"/>
      <c r="AB174" s="60"/>
      <c r="AC174" s="60"/>
      <c r="AD174" s="60"/>
      <c r="AE174" s="60"/>
      <c r="AF174" s="60"/>
      <c r="AG174" s="60"/>
      <c r="AH174" s="60"/>
      <c r="AI174" s="60"/>
      <c r="AJ174" s="60"/>
      <c r="AK174" s="60"/>
      <c r="AL174" s="60"/>
      <c r="AM174" s="60"/>
      <c r="AN174" s="60"/>
      <c r="AO174" s="60"/>
      <c r="AP174" s="60"/>
      <c r="AQ174" s="60"/>
    </row>
    <row r="175" spans="15:43" ht="12.75" x14ac:dyDescent="0.2">
      <c r="O175" s="60"/>
      <c r="P175" s="60"/>
      <c r="Q175" s="60"/>
      <c r="R175" s="60"/>
      <c r="S175" s="60"/>
      <c r="T175" s="60"/>
      <c r="U175" s="60"/>
      <c r="V175" s="60"/>
      <c r="W175" s="60"/>
      <c r="X175" s="60"/>
      <c r="Y175" s="60"/>
      <c r="Z175" s="60"/>
      <c r="AA175" s="60"/>
      <c r="AB175" s="60"/>
      <c r="AC175" s="60"/>
      <c r="AD175" s="60"/>
      <c r="AE175" s="60"/>
      <c r="AF175" s="60"/>
      <c r="AG175" s="60"/>
      <c r="AH175" s="60"/>
      <c r="AI175" s="60"/>
      <c r="AJ175" s="60"/>
      <c r="AK175" s="60"/>
      <c r="AL175" s="60"/>
      <c r="AM175" s="60"/>
      <c r="AN175" s="60"/>
      <c r="AO175" s="60"/>
      <c r="AP175" s="60"/>
      <c r="AQ175" s="60"/>
    </row>
    <row r="176" spans="15:43" ht="12.75" x14ac:dyDescent="0.2">
      <c r="O176" s="60"/>
      <c r="P176" s="60"/>
      <c r="Q176" s="60"/>
      <c r="R176" s="60"/>
      <c r="S176" s="60"/>
      <c r="T176" s="60"/>
      <c r="U176" s="60"/>
      <c r="V176" s="60"/>
      <c r="W176" s="60"/>
      <c r="X176" s="60"/>
      <c r="Y176" s="60"/>
      <c r="Z176" s="60"/>
      <c r="AA176" s="60"/>
      <c r="AB176" s="60"/>
      <c r="AC176" s="60"/>
      <c r="AD176" s="60"/>
      <c r="AE176" s="60"/>
      <c r="AF176" s="60"/>
      <c r="AG176" s="60"/>
      <c r="AH176" s="60"/>
      <c r="AI176" s="60"/>
      <c r="AJ176" s="60"/>
      <c r="AK176" s="60"/>
      <c r="AL176" s="60"/>
      <c r="AM176" s="60"/>
      <c r="AN176" s="60"/>
      <c r="AO176" s="60"/>
      <c r="AP176" s="60"/>
      <c r="AQ176" s="60"/>
    </row>
    <row r="177" spans="15:43" ht="12.75" x14ac:dyDescent="0.2">
      <c r="O177" s="60"/>
      <c r="P177" s="60"/>
      <c r="Q177" s="60"/>
      <c r="R177" s="60"/>
      <c r="S177" s="60"/>
      <c r="T177" s="60"/>
      <c r="U177" s="60"/>
      <c r="V177" s="60"/>
      <c r="W177" s="60"/>
      <c r="X177" s="60"/>
      <c r="Y177" s="60"/>
      <c r="Z177" s="60"/>
      <c r="AA177" s="60"/>
      <c r="AB177" s="60"/>
      <c r="AC177" s="60"/>
      <c r="AD177" s="60"/>
      <c r="AE177" s="60"/>
      <c r="AF177" s="60"/>
      <c r="AG177" s="60"/>
      <c r="AH177" s="60"/>
      <c r="AI177" s="60"/>
      <c r="AJ177" s="60"/>
      <c r="AK177" s="60"/>
      <c r="AL177" s="60"/>
      <c r="AM177" s="60"/>
      <c r="AN177" s="60"/>
      <c r="AO177" s="60"/>
      <c r="AP177" s="60"/>
      <c r="AQ177" s="60"/>
    </row>
    <row r="178" spans="15:43" ht="12.75" x14ac:dyDescent="0.2">
      <c r="O178" s="60"/>
      <c r="P178" s="60"/>
      <c r="Q178" s="60"/>
      <c r="R178" s="60"/>
      <c r="S178" s="60"/>
      <c r="T178" s="60"/>
      <c r="U178" s="60"/>
      <c r="V178" s="60"/>
      <c r="W178" s="60"/>
      <c r="X178" s="60"/>
      <c r="Y178" s="60"/>
      <c r="Z178" s="60"/>
      <c r="AA178" s="60"/>
      <c r="AB178" s="60"/>
      <c r="AC178" s="60"/>
      <c r="AD178" s="60"/>
      <c r="AE178" s="60"/>
      <c r="AF178" s="60"/>
      <c r="AG178" s="60"/>
      <c r="AH178" s="60"/>
      <c r="AI178" s="60"/>
      <c r="AJ178" s="60"/>
      <c r="AK178" s="60"/>
      <c r="AL178" s="60"/>
      <c r="AM178" s="60"/>
      <c r="AN178" s="60"/>
      <c r="AO178" s="60"/>
      <c r="AP178" s="60"/>
      <c r="AQ178" s="60"/>
    </row>
    <row r="179" spans="15:43" ht="12.75" x14ac:dyDescent="0.2">
      <c r="O179" s="60"/>
      <c r="P179" s="60"/>
      <c r="Q179" s="60"/>
      <c r="R179" s="60"/>
      <c r="S179" s="60"/>
      <c r="T179" s="60"/>
      <c r="U179" s="60"/>
      <c r="V179" s="60"/>
      <c r="W179" s="60"/>
      <c r="X179" s="60"/>
      <c r="Y179" s="60"/>
      <c r="Z179" s="60"/>
      <c r="AA179" s="60"/>
      <c r="AB179" s="60"/>
      <c r="AC179" s="60"/>
      <c r="AD179" s="60"/>
      <c r="AE179" s="60"/>
      <c r="AF179" s="60"/>
      <c r="AG179" s="60"/>
      <c r="AH179" s="60"/>
      <c r="AI179" s="60"/>
      <c r="AJ179" s="60"/>
      <c r="AK179" s="60"/>
      <c r="AL179" s="60"/>
      <c r="AM179" s="60"/>
      <c r="AN179" s="60"/>
      <c r="AO179" s="60"/>
      <c r="AP179" s="60"/>
      <c r="AQ179" s="60"/>
    </row>
    <row r="180" spans="15:43" ht="12.75" x14ac:dyDescent="0.2"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  <c r="AD180" s="60"/>
      <c r="AE180" s="60"/>
      <c r="AF180" s="60"/>
      <c r="AG180" s="60"/>
      <c r="AH180" s="60"/>
      <c r="AI180" s="60"/>
      <c r="AJ180" s="60"/>
      <c r="AK180" s="60"/>
      <c r="AL180" s="60"/>
      <c r="AM180" s="60"/>
      <c r="AN180" s="60"/>
      <c r="AO180" s="60"/>
      <c r="AP180" s="60"/>
      <c r="AQ180" s="60"/>
    </row>
    <row r="181" spans="15:43" ht="12.75" x14ac:dyDescent="0.2">
      <c r="O181" s="60"/>
      <c r="P181" s="60"/>
      <c r="Q181" s="60"/>
      <c r="R181" s="60"/>
      <c r="S181" s="60"/>
      <c r="T181" s="60"/>
      <c r="U181" s="60"/>
      <c r="V181" s="60"/>
      <c r="W181" s="60"/>
      <c r="X181" s="60"/>
      <c r="Y181" s="60"/>
      <c r="Z181" s="60"/>
      <c r="AA181" s="60"/>
      <c r="AB181" s="60"/>
      <c r="AC181" s="60"/>
      <c r="AD181" s="60"/>
      <c r="AE181" s="60"/>
      <c r="AF181" s="60"/>
      <c r="AG181" s="60"/>
      <c r="AH181" s="60"/>
      <c r="AI181" s="60"/>
      <c r="AJ181" s="60"/>
      <c r="AK181" s="60"/>
      <c r="AL181" s="60"/>
      <c r="AM181" s="60"/>
      <c r="AN181" s="60"/>
      <c r="AO181" s="60"/>
      <c r="AP181" s="60"/>
      <c r="AQ181" s="60"/>
    </row>
    <row r="182" spans="15:43" ht="12.75" x14ac:dyDescent="0.2">
      <c r="O182" s="60"/>
      <c r="P182" s="60"/>
      <c r="Q182" s="60"/>
      <c r="R182" s="60"/>
      <c r="S182" s="60"/>
      <c r="T182" s="60"/>
      <c r="U182" s="60"/>
      <c r="V182" s="60"/>
      <c r="W182" s="60"/>
      <c r="X182" s="60"/>
      <c r="Y182" s="60"/>
      <c r="Z182" s="60"/>
      <c r="AA182" s="60"/>
      <c r="AB182" s="60"/>
      <c r="AC182" s="60"/>
      <c r="AD182" s="60"/>
      <c r="AE182" s="60"/>
      <c r="AF182" s="60"/>
      <c r="AG182" s="60"/>
      <c r="AH182" s="60"/>
      <c r="AI182" s="60"/>
      <c r="AJ182" s="60"/>
      <c r="AK182" s="60"/>
      <c r="AL182" s="60"/>
      <c r="AM182" s="60"/>
      <c r="AN182" s="60"/>
      <c r="AO182" s="60"/>
      <c r="AP182" s="60"/>
      <c r="AQ182" s="60"/>
    </row>
    <row r="183" spans="15:43" ht="12.75" x14ac:dyDescent="0.2">
      <c r="O183" s="60"/>
      <c r="P183" s="60"/>
      <c r="Q183" s="60"/>
      <c r="R183" s="60"/>
      <c r="S183" s="60"/>
      <c r="T183" s="60"/>
      <c r="U183" s="60"/>
      <c r="V183" s="60"/>
      <c r="W183" s="60"/>
      <c r="X183" s="60"/>
      <c r="Y183" s="60"/>
      <c r="Z183" s="60"/>
      <c r="AA183" s="60"/>
      <c r="AB183" s="60"/>
      <c r="AC183" s="60"/>
      <c r="AD183" s="60"/>
      <c r="AE183" s="60"/>
      <c r="AF183" s="60"/>
      <c r="AG183" s="60"/>
      <c r="AH183" s="60"/>
      <c r="AI183" s="60"/>
      <c r="AJ183" s="60"/>
      <c r="AK183" s="60"/>
      <c r="AL183" s="60"/>
      <c r="AM183" s="60"/>
      <c r="AN183" s="60"/>
      <c r="AO183" s="60"/>
      <c r="AP183" s="60"/>
      <c r="AQ183" s="60"/>
    </row>
    <row r="184" spans="15:43" ht="12.75" x14ac:dyDescent="0.2">
      <c r="O184" s="60"/>
      <c r="P184" s="60"/>
      <c r="Q184" s="60"/>
      <c r="R184" s="60"/>
      <c r="S184" s="60"/>
      <c r="T184" s="60"/>
      <c r="U184" s="60"/>
      <c r="V184" s="60"/>
      <c r="W184" s="60"/>
      <c r="X184" s="60"/>
      <c r="Y184" s="60"/>
      <c r="Z184" s="60"/>
      <c r="AA184" s="60"/>
      <c r="AB184" s="60"/>
      <c r="AC184" s="60"/>
      <c r="AD184" s="60"/>
      <c r="AE184" s="60"/>
      <c r="AF184" s="60"/>
      <c r="AG184" s="60"/>
      <c r="AH184" s="60"/>
      <c r="AI184" s="60"/>
      <c r="AJ184" s="60"/>
      <c r="AK184" s="60"/>
      <c r="AL184" s="60"/>
      <c r="AM184" s="60"/>
      <c r="AN184" s="60"/>
      <c r="AO184" s="60"/>
      <c r="AP184" s="60"/>
      <c r="AQ184" s="60"/>
    </row>
    <row r="185" spans="15:43" ht="12.75" x14ac:dyDescent="0.2">
      <c r="O185" s="60"/>
      <c r="P185" s="60"/>
      <c r="Q185" s="60"/>
      <c r="R185" s="60"/>
      <c r="S185" s="60"/>
      <c r="T185" s="60"/>
      <c r="U185" s="60"/>
      <c r="V185" s="60"/>
      <c r="W185" s="60"/>
      <c r="X185" s="60"/>
      <c r="Y185" s="60"/>
      <c r="Z185" s="60"/>
      <c r="AA185" s="60"/>
      <c r="AB185" s="60"/>
      <c r="AC185" s="60"/>
      <c r="AD185" s="60"/>
      <c r="AE185" s="60"/>
      <c r="AF185" s="60"/>
      <c r="AG185" s="60"/>
      <c r="AH185" s="60"/>
      <c r="AI185" s="60"/>
      <c r="AJ185" s="60"/>
      <c r="AK185" s="60"/>
      <c r="AL185" s="60"/>
      <c r="AM185" s="60"/>
      <c r="AN185" s="60"/>
      <c r="AO185" s="60"/>
      <c r="AP185" s="60"/>
      <c r="AQ185" s="60"/>
    </row>
    <row r="186" spans="15:43" ht="12.75" x14ac:dyDescent="0.2">
      <c r="O186" s="60"/>
      <c r="P186" s="60"/>
      <c r="Q186" s="60"/>
      <c r="R186" s="60"/>
      <c r="S186" s="60"/>
      <c r="T186" s="60"/>
      <c r="U186" s="60"/>
      <c r="V186" s="60"/>
      <c r="W186" s="60"/>
      <c r="X186" s="60"/>
      <c r="Y186" s="60"/>
      <c r="Z186" s="60"/>
      <c r="AA186" s="60"/>
      <c r="AB186" s="60"/>
      <c r="AC186" s="60"/>
      <c r="AD186" s="60"/>
      <c r="AE186" s="60"/>
      <c r="AF186" s="60"/>
      <c r="AG186" s="60"/>
      <c r="AH186" s="60"/>
      <c r="AI186" s="60"/>
      <c r="AJ186" s="60"/>
      <c r="AK186" s="60"/>
      <c r="AL186" s="60"/>
      <c r="AM186" s="60"/>
      <c r="AN186" s="60"/>
      <c r="AO186" s="60"/>
      <c r="AP186" s="60"/>
      <c r="AQ186" s="60"/>
    </row>
    <row r="187" spans="15:43" ht="12.75" x14ac:dyDescent="0.2">
      <c r="O187" s="60"/>
      <c r="P187" s="60"/>
      <c r="Q187" s="60"/>
      <c r="R187" s="60"/>
      <c r="S187" s="60"/>
      <c r="T187" s="60"/>
      <c r="U187" s="60"/>
      <c r="V187" s="60"/>
      <c r="W187" s="60"/>
      <c r="X187" s="60"/>
      <c r="Y187" s="60"/>
      <c r="Z187" s="60"/>
      <c r="AA187" s="60"/>
      <c r="AB187" s="60"/>
      <c r="AC187" s="60"/>
      <c r="AD187" s="60"/>
      <c r="AE187" s="60"/>
      <c r="AF187" s="60"/>
      <c r="AG187" s="60"/>
      <c r="AH187" s="60"/>
      <c r="AI187" s="60"/>
      <c r="AJ187" s="60"/>
      <c r="AK187" s="60"/>
      <c r="AL187" s="60"/>
      <c r="AM187" s="60"/>
      <c r="AN187" s="60"/>
      <c r="AO187" s="60"/>
      <c r="AP187" s="60"/>
      <c r="AQ187" s="60"/>
    </row>
    <row r="188" spans="15:43" ht="12.75" x14ac:dyDescent="0.2">
      <c r="O188" s="60"/>
      <c r="P188" s="60"/>
      <c r="Q188" s="60"/>
      <c r="R188" s="60"/>
      <c r="S188" s="60"/>
      <c r="T188" s="60"/>
      <c r="U188" s="60"/>
      <c r="V188" s="60"/>
      <c r="W188" s="60"/>
      <c r="X188" s="60"/>
      <c r="Y188" s="60"/>
      <c r="Z188" s="60"/>
      <c r="AA188" s="60"/>
      <c r="AB188" s="60"/>
      <c r="AC188" s="60"/>
      <c r="AD188" s="60"/>
      <c r="AE188" s="60"/>
      <c r="AF188" s="60"/>
      <c r="AG188" s="60"/>
      <c r="AH188" s="60"/>
      <c r="AI188" s="60"/>
      <c r="AJ188" s="60"/>
      <c r="AK188" s="60"/>
      <c r="AL188" s="60"/>
      <c r="AM188" s="60"/>
      <c r="AN188" s="60"/>
      <c r="AO188" s="60"/>
      <c r="AP188" s="60"/>
      <c r="AQ188" s="60"/>
    </row>
    <row r="189" spans="15:43" ht="12.75" x14ac:dyDescent="0.2">
      <c r="O189" s="60"/>
      <c r="P189" s="60"/>
      <c r="Q189" s="60"/>
      <c r="R189" s="60"/>
      <c r="S189" s="60"/>
      <c r="T189" s="60"/>
      <c r="U189" s="60"/>
      <c r="V189" s="60"/>
      <c r="W189" s="60"/>
      <c r="X189" s="60"/>
      <c r="Y189" s="60"/>
      <c r="Z189" s="60"/>
      <c r="AA189" s="60"/>
      <c r="AB189" s="60"/>
      <c r="AC189" s="60"/>
      <c r="AD189" s="60"/>
      <c r="AE189" s="60"/>
      <c r="AF189" s="60"/>
      <c r="AG189" s="60"/>
      <c r="AH189" s="60"/>
      <c r="AI189" s="60"/>
      <c r="AJ189" s="60"/>
      <c r="AK189" s="60"/>
      <c r="AL189" s="60"/>
      <c r="AM189" s="60"/>
      <c r="AN189" s="60"/>
      <c r="AO189" s="60"/>
      <c r="AP189" s="60"/>
      <c r="AQ189" s="60"/>
    </row>
    <row r="190" spans="15:43" ht="12.75" x14ac:dyDescent="0.2">
      <c r="O190" s="60"/>
      <c r="P190" s="60"/>
      <c r="Q190" s="60"/>
      <c r="R190" s="60"/>
      <c r="S190" s="60"/>
      <c r="T190" s="60"/>
      <c r="U190" s="60"/>
      <c r="V190" s="60"/>
      <c r="W190" s="60"/>
      <c r="X190" s="60"/>
      <c r="Y190" s="60"/>
      <c r="Z190" s="60"/>
      <c r="AA190" s="60"/>
      <c r="AB190" s="60"/>
      <c r="AC190" s="60"/>
      <c r="AD190" s="60"/>
      <c r="AE190" s="60"/>
      <c r="AF190" s="60"/>
      <c r="AG190" s="60"/>
      <c r="AH190" s="60"/>
      <c r="AI190" s="60"/>
      <c r="AJ190" s="60"/>
      <c r="AK190" s="60"/>
      <c r="AL190" s="60"/>
      <c r="AM190" s="60"/>
      <c r="AN190" s="60"/>
      <c r="AO190" s="60"/>
      <c r="AP190" s="60"/>
      <c r="AQ190" s="60"/>
    </row>
    <row r="191" spans="15:43" ht="12.75" x14ac:dyDescent="0.2">
      <c r="O191" s="60"/>
      <c r="P191" s="60"/>
      <c r="Q191" s="60"/>
      <c r="R191" s="60"/>
      <c r="S191" s="60"/>
      <c r="T191" s="60"/>
      <c r="U191" s="60"/>
      <c r="V191" s="60"/>
      <c r="W191" s="60"/>
      <c r="X191" s="60"/>
      <c r="Y191" s="60"/>
      <c r="Z191" s="60"/>
      <c r="AA191" s="60"/>
      <c r="AB191" s="60"/>
      <c r="AC191" s="60"/>
      <c r="AD191" s="60"/>
      <c r="AE191" s="60"/>
      <c r="AF191" s="60"/>
      <c r="AG191" s="60"/>
      <c r="AH191" s="60"/>
      <c r="AI191" s="60"/>
      <c r="AJ191" s="60"/>
      <c r="AK191" s="60"/>
      <c r="AL191" s="60"/>
      <c r="AM191" s="60"/>
      <c r="AN191" s="60"/>
      <c r="AO191" s="60"/>
      <c r="AP191" s="60"/>
      <c r="AQ191" s="60"/>
    </row>
    <row r="192" spans="15:43" ht="12.75" x14ac:dyDescent="0.2">
      <c r="O192" s="60"/>
      <c r="P192" s="60"/>
      <c r="Q192" s="60"/>
      <c r="R192" s="60"/>
      <c r="S192" s="60"/>
      <c r="T192" s="60"/>
      <c r="U192" s="60"/>
      <c r="V192" s="60"/>
      <c r="W192" s="60"/>
      <c r="X192" s="60"/>
      <c r="Y192" s="60"/>
      <c r="Z192" s="60"/>
      <c r="AA192" s="60"/>
      <c r="AB192" s="60"/>
      <c r="AC192" s="60"/>
      <c r="AD192" s="60"/>
      <c r="AE192" s="60"/>
      <c r="AF192" s="60"/>
      <c r="AG192" s="60"/>
      <c r="AH192" s="60"/>
      <c r="AI192" s="60"/>
      <c r="AJ192" s="60"/>
      <c r="AK192" s="60"/>
      <c r="AL192" s="60"/>
      <c r="AM192" s="60"/>
      <c r="AN192" s="60"/>
      <c r="AO192" s="60"/>
      <c r="AP192" s="60"/>
      <c r="AQ192" s="60"/>
    </row>
    <row r="193" spans="15:43" ht="12.75" x14ac:dyDescent="0.2">
      <c r="O193" s="60"/>
      <c r="P193" s="60"/>
      <c r="Q193" s="60"/>
      <c r="R193" s="60"/>
      <c r="S193" s="60"/>
      <c r="T193" s="60"/>
      <c r="U193" s="60"/>
      <c r="V193" s="60"/>
      <c r="W193" s="60"/>
      <c r="X193" s="60"/>
      <c r="Y193" s="60"/>
      <c r="Z193" s="60"/>
      <c r="AA193" s="60"/>
      <c r="AB193" s="60"/>
      <c r="AC193" s="60"/>
      <c r="AD193" s="60"/>
      <c r="AE193" s="60"/>
      <c r="AF193" s="60"/>
      <c r="AG193" s="60"/>
      <c r="AH193" s="60"/>
      <c r="AI193" s="60"/>
      <c r="AJ193" s="60"/>
      <c r="AK193" s="60"/>
      <c r="AL193" s="60"/>
      <c r="AM193" s="60"/>
      <c r="AN193" s="60"/>
      <c r="AO193" s="60"/>
      <c r="AP193" s="60"/>
      <c r="AQ193" s="60"/>
    </row>
    <row r="194" spans="15:43" ht="12.75" x14ac:dyDescent="0.2">
      <c r="O194" s="60"/>
      <c r="P194" s="60"/>
      <c r="Q194" s="60"/>
      <c r="R194" s="60"/>
      <c r="S194" s="60"/>
      <c r="T194" s="60"/>
      <c r="U194" s="60"/>
      <c r="V194" s="60"/>
      <c r="W194" s="60"/>
      <c r="X194" s="60"/>
      <c r="Y194" s="60"/>
      <c r="Z194" s="60"/>
      <c r="AA194" s="60"/>
      <c r="AB194" s="60"/>
      <c r="AC194" s="60"/>
      <c r="AD194" s="60"/>
      <c r="AE194" s="60"/>
      <c r="AF194" s="60"/>
      <c r="AG194" s="60"/>
      <c r="AH194" s="60"/>
      <c r="AI194" s="60"/>
      <c r="AJ194" s="60"/>
      <c r="AK194" s="60"/>
      <c r="AL194" s="60"/>
      <c r="AM194" s="60"/>
      <c r="AN194" s="60"/>
      <c r="AO194" s="60"/>
      <c r="AP194" s="60"/>
      <c r="AQ194" s="60"/>
    </row>
    <row r="195" spans="15:43" ht="12.75" x14ac:dyDescent="0.2">
      <c r="O195" s="60"/>
      <c r="P195" s="60"/>
      <c r="Q195" s="60"/>
      <c r="R195" s="60"/>
      <c r="S195" s="60"/>
      <c r="T195" s="60"/>
      <c r="U195" s="60"/>
      <c r="V195" s="60"/>
      <c r="W195" s="60"/>
      <c r="X195" s="60"/>
      <c r="Y195" s="60"/>
      <c r="Z195" s="60"/>
      <c r="AA195" s="60"/>
      <c r="AB195" s="60"/>
      <c r="AC195" s="60"/>
      <c r="AD195" s="60"/>
      <c r="AE195" s="60"/>
      <c r="AF195" s="60"/>
      <c r="AG195" s="60"/>
      <c r="AH195" s="60"/>
      <c r="AI195" s="60"/>
      <c r="AJ195" s="60"/>
      <c r="AK195" s="60"/>
      <c r="AL195" s="60"/>
      <c r="AM195" s="60"/>
      <c r="AN195" s="60"/>
      <c r="AO195" s="60"/>
      <c r="AP195" s="60"/>
      <c r="AQ195" s="60"/>
    </row>
    <row r="196" spans="15:43" ht="12.75" x14ac:dyDescent="0.2">
      <c r="O196" s="60"/>
      <c r="P196" s="60"/>
      <c r="Q196" s="60"/>
      <c r="R196" s="60"/>
      <c r="S196" s="60"/>
      <c r="T196" s="60"/>
      <c r="U196" s="60"/>
      <c r="V196" s="60"/>
      <c r="W196" s="60"/>
      <c r="X196" s="60"/>
      <c r="Y196" s="60"/>
      <c r="Z196" s="60"/>
      <c r="AA196" s="60"/>
      <c r="AB196" s="60"/>
      <c r="AC196" s="60"/>
      <c r="AD196" s="60"/>
      <c r="AE196" s="60"/>
      <c r="AF196" s="60"/>
      <c r="AG196" s="60"/>
      <c r="AH196" s="60"/>
      <c r="AI196" s="60"/>
      <c r="AJ196" s="60"/>
      <c r="AK196" s="60"/>
      <c r="AL196" s="60"/>
      <c r="AM196" s="60"/>
      <c r="AN196" s="60"/>
      <c r="AO196" s="60"/>
      <c r="AP196" s="60"/>
      <c r="AQ196" s="60"/>
    </row>
    <row r="197" spans="15:43" ht="12.75" x14ac:dyDescent="0.2">
      <c r="O197" s="60"/>
      <c r="P197" s="60"/>
      <c r="Q197" s="60"/>
      <c r="R197" s="60"/>
      <c r="S197" s="60"/>
      <c r="T197" s="60"/>
      <c r="U197" s="60"/>
      <c r="V197" s="60"/>
      <c r="W197" s="60"/>
      <c r="X197" s="60"/>
      <c r="Y197" s="60"/>
      <c r="Z197" s="60"/>
      <c r="AA197" s="60"/>
      <c r="AB197" s="60"/>
      <c r="AC197" s="60"/>
      <c r="AD197" s="60"/>
      <c r="AE197" s="60"/>
      <c r="AF197" s="60"/>
      <c r="AG197" s="60"/>
      <c r="AH197" s="60"/>
      <c r="AI197" s="60"/>
      <c r="AJ197" s="60"/>
      <c r="AK197" s="60"/>
      <c r="AL197" s="60"/>
      <c r="AM197" s="60"/>
      <c r="AN197" s="60"/>
      <c r="AO197" s="60"/>
      <c r="AP197" s="60"/>
      <c r="AQ197" s="60"/>
    </row>
    <row r="198" spans="15:43" ht="12.75" x14ac:dyDescent="0.2">
      <c r="O198" s="60"/>
      <c r="P198" s="60"/>
      <c r="Q198" s="60"/>
      <c r="R198" s="60"/>
      <c r="S198" s="60"/>
      <c r="T198" s="60"/>
      <c r="U198" s="60"/>
      <c r="V198" s="60"/>
      <c r="W198" s="60"/>
      <c r="X198" s="60"/>
      <c r="Y198" s="60"/>
      <c r="Z198" s="60"/>
      <c r="AA198" s="60"/>
      <c r="AB198" s="60"/>
      <c r="AC198" s="60"/>
      <c r="AD198" s="60"/>
      <c r="AE198" s="60"/>
      <c r="AF198" s="60"/>
      <c r="AG198" s="60"/>
      <c r="AH198" s="60"/>
      <c r="AI198" s="60"/>
      <c r="AJ198" s="60"/>
      <c r="AK198" s="60"/>
      <c r="AL198" s="60"/>
      <c r="AM198" s="60"/>
      <c r="AN198" s="60"/>
      <c r="AO198" s="60"/>
      <c r="AP198" s="60"/>
      <c r="AQ198" s="60"/>
    </row>
    <row r="199" spans="15:43" ht="12.75" x14ac:dyDescent="0.2">
      <c r="O199" s="60"/>
      <c r="P199" s="60"/>
      <c r="Q199" s="60"/>
      <c r="R199" s="60"/>
      <c r="S199" s="60"/>
      <c r="T199" s="60"/>
      <c r="U199" s="60"/>
      <c r="V199" s="60"/>
      <c r="W199" s="60"/>
      <c r="X199" s="60"/>
      <c r="Y199" s="60"/>
      <c r="Z199" s="60"/>
      <c r="AA199" s="60"/>
      <c r="AB199" s="60"/>
      <c r="AC199" s="60"/>
      <c r="AD199" s="60"/>
      <c r="AE199" s="60"/>
      <c r="AF199" s="60"/>
      <c r="AG199" s="60"/>
      <c r="AH199" s="60"/>
      <c r="AI199" s="60"/>
      <c r="AJ199" s="60"/>
      <c r="AK199" s="60"/>
      <c r="AL199" s="60"/>
      <c r="AM199" s="60"/>
      <c r="AN199" s="60"/>
      <c r="AO199" s="60"/>
      <c r="AP199" s="60"/>
      <c r="AQ199" s="60"/>
    </row>
    <row r="200" spans="15:43" ht="12.75" x14ac:dyDescent="0.2">
      <c r="O200" s="60"/>
      <c r="P200" s="60"/>
      <c r="Q200" s="60"/>
      <c r="R200" s="60"/>
      <c r="S200" s="60"/>
      <c r="T200" s="60"/>
      <c r="U200" s="60"/>
      <c r="V200" s="60"/>
      <c r="W200" s="60"/>
      <c r="X200" s="60"/>
      <c r="Y200" s="60"/>
      <c r="Z200" s="60"/>
      <c r="AA200" s="60"/>
      <c r="AB200" s="60"/>
      <c r="AC200" s="60"/>
      <c r="AD200" s="60"/>
      <c r="AE200" s="60"/>
      <c r="AF200" s="60"/>
      <c r="AG200" s="60"/>
      <c r="AH200" s="60"/>
      <c r="AI200" s="60"/>
      <c r="AJ200" s="60"/>
      <c r="AK200" s="60"/>
      <c r="AL200" s="60"/>
      <c r="AM200" s="60"/>
      <c r="AN200" s="60"/>
      <c r="AO200" s="60"/>
      <c r="AP200" s="60"/>
      <c r="AQ200" s="60"/>
    </row>
    <row r="201" spans="15:43" ht="12.75" x14ac:dyDescent="0.2">
      <c r="O201" s="60"/>
      <c r="P201" s="60"/>
      <c r="Q201" s="60"/>
      <c r="R201" s="60"/>
      <c r="S201" s="60"/>
      <c r="T201" s="60"/>
      <c r="U201" s="60"/>
      <c r="V201" s="60"/>
      <c r="W201" s="60"/>
      <c r="X201" s="60"/>
      <c r="Y201" s="60"/>
      <c r="Z201" s="60"/>
      <c r="AA201" s="60"/>
      <c r="AB201" s="60"/>
      <c r="AC201" s="60"/>
      <c r="AD201" s="60"/>
      <c r="AE201" s="60"/>
      <c r="AF201" s="60"/>
      <c r="AG201" s="60"/>
      <c r="AH201" s="60"/>
      <c r="AI201" s="60"/>
      <c r="AJ201" s="60"/>
      <c r="AK201" s="60"/>
      <c r="AL201" s="60"/>
      <c r="AM201" s="60"/>
      <c r="AN201" s="60"/>
      <c r="AO201" s="60"/>
      <c r="AP201" s="60"/>
      <c r="AQ201" s="60"/>
    </row>
    <row r="202" spans="15:43" ht="12.75" x14ac:dyDescent="0.2">
      <c r="O202" s="60"/>
      <c r="P202" s="60"/>
      <c r="Q202" s="60"/>
      <c r="R202" s="60"/>
      <c r="S202" s="60"/>
      <c r="T202" s="60"/>
      <c r="U202" s="60"/>
      <c r="V202" s="60"/>
      <c r="W202" s="60"/>
      <c r="X202" s="60"/>
      <c r="Y202" s="60"/>
      <c r="Z202" s="60"/>
      <c r="AA202" s="60"/>
      <c r="AB202" s="60"/>
      <c r="AC202" s="60"/>
      <c r="AD202" s="60"/>
      <c r="AE202" s="60"/>
      <c r="AF202" s="60"/>
      <c r="AG202" s="60"/>
      <c r="AH202" s="60"/>
      <c r="AI202" s="60"/>
      <c r="AJ202" s="60"/>
      <c r="AK202" s="60"/>
      <c r="AL202" s="60"/>
      <c r="AM202" s="60"/>
      <c r="AN202" s="60"/>
      <c r="AO202" s="60"/>
      <c r="AP202" s="60"/>
      <c r="AQ202" s="60"/>
    </row>
    <row r="203" spans="15:43" ht="12.75" x14ac:dyDescent="0.2">
      <c r="O203" s="60"/>
      <c r="P203" s="60"/>
      <c r="Q203" s="60"/>
      <c r="R203" s="60"/>
      <c r="S203" s="60"/>
      <c r="T203" s="60"/>
      <c r="U203" s="60"/>
      <c r="V203" s="60"/>
      <c r="W203" s="60"/>
      <c r="X203" s="60"/>
      <c r="Y203" s="60"/>
      <c r="Z203" s="60"/>
      <c r="AA203" s="60"/>
      <c r="AB203" s="60"/>
      <c r="AC203" s="60"/>
      <c r="AD203" s="60"/>
      <c r="AE203" s="60"/>
      <c r="AF203" s="60"/>
      <c r="AG203" s="60"/>
      <c r="AH203" s="60"/>
      <c r="AI203" s="60"/>
      <c r="AJ203" s="60"/>
      <c r="AK203" s="60"/>
      <c r="AL203" s="60"/>
      <c r="AM203" s="60"/>
      <c r="AN203" s="60"/>
      <c r="AO203" s="60"/>
      <c r="AP203" s="60"/>
      <c r="AQ203" s="60"/>
    </row>
    <row r="204" spans="15:43" ht="12.75" x14ac:dyDescent="0.2">
      <c r="O204" s="60"/>
      <c r="P204" s="60"/>
      <c r="Q204" s="60"/>
      <c r="R204" s="60"/>
      <c r="S204" s="60"/>
      <c r="T204" s="60"/>
      <c r="U204" s="60"/>
      <c r="V204" s="60"/>
      <c r="W204" s="60"/>
      <c r="X204" s="60"/>
      <c r="Y204" s="60"/>
      <c r="Z204" s="60"/>
      <c r="AA204" s="60"/>
      <c r="AB204" s="60"/>
      <c r="AC204" s="60"/>
      <c r="AD204" s="60"/>
      <c r="AE204" s="60"/>
      <c r="AF204" s="60"/>
      <c r="AG204" s="60"/>
      <c r="AH204" s="60"/>
      <c r="AI204" s="60"/>
      <c r="AJ204" s="60"/>
      <c r="AK204" s="60"/>
      <c r="AL204" s="60"/>
      <c r="AM204" s="60"/>
      <c r="AN204" s="60"/>
      <c r="AO204" s="60"/>
      <c r="AP204" s="60"/>
      <c r="AQ204" s="60"/>
    </row>
    <row r="205" spans="15:43" ht="12.75" x14ac:dyDescent="0.2">
      <c r="O205" s="60"/>
      <c r="P205" s="60"/>
      <c r="Q205" s="60"/>
      <c r="R205" s="60"/>
      <c r="S205" s="60"/>
      <c r="T205" s="60"/>
      <c r="U205" s="60"/>
      <c r="V205" s="60"/>
      <c r="W205" s="60"/>
      <c r="X205" s="60"/>
      <c r="Y205" s="60"/>
      <c r="Z205" s="60"/>
      <c r="AA205" s="60"/>
      <c r="AB205" s="60"/>
      <c r="AC205" s="60"/>
      <c r="AD205" s="60"/>
      <c r="AE205" s="60"/>
      <c r="AF205" s="60"/>
      <c r="AG205" s="60"/>
      <c r="AH205" s="60"/>
      <c r="AI205" s="60"/>
      <c r="AJ205" s="60"/>
      <c r="AK205" s="60"/>
      <c r="AL205" s="60"/>
      <c r="AM205" s="60"/>
      <c r="AN205" s="60"/>
      <c r="AO205" s="60"/>
      <c r="AP205" s="60"/>
      <c r="AQ205" s="60"/>
    </row>
    <row r="206" spans="15:43" ht="12.75" x14ac:dyDescent="0.2"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0"/>
      <c r="AL206" s="60"/>
      <c r="AM206" s="60"/>
      <c r="AN206" s="60"/>
      <c r="AO206" s="60"/>
      <c r="AP206" s="60"/>
      <c r="AQ206" s="60"/>
    </row>
    <row r="207" spans="15:43" ht="12.75" x14ac:dyDescent="0.2">
      <c r="O207" s="60"/>
      <c r="P207" s="60"/>
      <c r="Q207" s="60"/>
      <c r="R207" s="60"/>
      <c r="S207" s="60"/>
      <c r="T207" s="60"/>
      <c r="U207" s="60"/>
      <c r="V207" s="60"/>
      <c r="W207" s="60"/>
      <c r="X207" s="60"/>
      <c r="Y207" s="60"/>
      <c r="Z207" s="60"/>
      <c r="AA207" s="60"/>
      <c r="AB207" s="60"/>
      <c r="AC207" s="60"/>
      <c r="AD207" s="60"/>
      <c r="AE207" s="60"/>
      <c r="AF207" s="60"/>
      <c r="AG207" s="60"/>
      <c r="AH207" s="60"/>
      <c r="AI207" s="60"/>
      <c r="AJ207" s="60"/>
      <c r="AK207" s="60"/>
      <c r="AL207" s="60"/>
      <c r="AM207" s="60"/>
      <c r="AN207" s="60"/>
      <c r="AO207" s="60"/>
      <c r="AP207" s="60"/>
      <c r="AQ207" s="60"/>
    </row>
    <row r="208" spans="15:43" ht="12.75" x14ac:dyDescent="0.2">
      <c r="O208" s="60"/>
      <c r="P208" s="60"/>
      <c r="Q208" s="60"/>
      <c r="R208" s="60"/>
      <c r="S208" s="60"/>
      <c r="T208" s="60"/>
      <c r="U208" s="60"/>
      <c r="V208" s="60"/>
      <c r="W208" s="60"/>
      <c r="X208" s="60"/>
      <c r="Y208" s="60"/>
      <c r="Z208" s="60"/>
      <c r="AA208" s="60"/>
      <c r="AB208" s="60"/>
      <c r="AC208" s="60"/>
      <c r="AD208" s="60"/>
      <c r="AE208" s="60"/>
      <c r="AF208" s="60"/>
      <c r="AG208" s="60"/>
      <c r="AH208" s="60"/>
      <c r="AI208" s="60"/>
      <c r="AJ208" s="60"/>
      <c r="AK208" s="60"/>
      <c r="AL208" s="60"/>
      <c r="AM208" s="60"/>
      <c r="AN208" s="60"/>
      <c r="AO208" s="60"/>
      <c r="AP208" s="60"/>
      <c r="AQ208" s="60"/>
    </row>
    <row r="209" spans="15:43" ht="12.75" x14ac:dyDescent="0.2">
      <c r="O209" s="60"/>
      <c r="P209" s="60"/>
      <c r="Q209" s="60"/>
      <c r="R209" s="60"/>
      <c r="S209" s="60"/>
      <c r="T209" s="60"/>
      <c r="U209" s="60"/>
      <c r="V209" s="60"/>
      <c r="W209" s="60"/>
      <c r="X209" s="60"/>
      <c r="Y209" s="60"/>
      <c r="Z209" s="60"/>
      <c r="AA209" s="60"/>
      <c r="AB209" s="60"/>
      <c r="AC209" s="60"/>
      <c r="AD209" s="60"/>
      <c r="AE209" s="60"/>
      <c r="AF209" s="60"/>
      <c r="AG209" s="60"/>
      <c r="AH209" s="60"/>
      <c r="AI209" s="60"/>
      <c r="AJ209" s="60"/>
      <c r="AK209" s="60"/>
      <c r="AL209" s="60"/>
      <c r="AM209" s="60"/>
      <c r="AN209" s="60"/>
      <c r="AO209" s="60"/>
      <c r="AP209" s="60"/>
      <c r="AQ209" s="60"/>
    </row>
    <row r="210" spans="15:43" ht="12.75" x14ac:dyDescent="0.2">
      <c r="O210" s="60"/>
      <c r="P210" s="60"/>
      <c r="Q210" s="60"/>
      <c r="R210" s="60"/>
      <c r="S210" s="60"/>
      <c r="T210" s="60"/>
      <c r="U210" s="60"/>
      <c r="V210" s="60"/>
      <c r="W210" s="60"/>
      <c r="X210" s="60"/>
      <c r="Y210" s="60"/>
      <c r="Z210" s="60"/>
      <c r="AA210" s="60"/>
      <c r="AB210" s="60"/>
      <c r="AC210" s="60"/>
      <c r="AD210" s="60"/>
      <c r="AE210" s="60"/>
      <c r="AF210" s="60"/>
      <c r="AG210" s="60"/>
      <c r="AH210" s="60"/>
      <c r="AI210" s="60"/>
      <c r="AJ210" s="60"/>
      <c r="AK210" s="60"/>
      <c r="AL210" s="60"/>
      <c r="AM210" s="60"/>
      <c r="AN210" s="60"/>
      <c r="AO210" s="60"/>
      <c r="AP210" s="60"/>
      <c r="AQ210" s="60"/>
    </row>
    <row r="211" spans="15:43" ht="12.75" x14ac:dyDescent="0.2">
      <c r="O211" s="60"/>
      <c r="P211" s="60"/>
      <c r="Q211" s="60"/>
      <c r="R211" s="60"/>
      <c r="S211" s="60"/>
      <c r="T211" s="60"/>
      <c r="U211" s="60"/>
      <c r="V211" s="60"/>
      <c r="W211" s="60"/>
      <c r="X211" s="60"/>
      <c r="Y211" s="60"/>
      <c r="Z211" s="60"/>
      <c r="AA211" s="60"/>
      <c r="AB211" s="60"/>
      <c r="AC211" s="60"/>
      <c r="AD211" s="60"/>
      <c r="AE211" s="60"/>
      <c r="AF211" s="60"/>
      <c r="AG211" s="60"/>
      <c r="AH211" s="60"/>
      <c r="AI211" s="60"/>
      <c r="AJ211" s="60"/>
      <c r="AK211" s="60"/>
      <c r="AL211" s="60"/>
      <c r="AM211" s="60"/>
      <c r="AN211" s="60"/>
      <c r="AO211" s="60"/>
      <c r="AP211" s="60"/>
      <c r="AQ211" s="60"/>
    </row>
    <row r="212" spans="15:43" ht="12.75" x14ac:dyDescent="0.2">
      <c r="O212" s="60"/>
      <c r="P212" s="60"/>
      <c r="Q212" s="60"/>
      <c r="R212" s="60"/>
      <c r="S212" s="60"/>
      <c r="T212" s="60"/>
      <c r="U212" s="60"/>
      <c r="V212" s="60"/>
      <c r="W212" s="60"/>
      <c r="X212" s="60"/>
      <c r="Y212" s="60"/>
      <c r="Z212" s="60"/>
      <c r="AA212" s="60"/>
      <c r="AB212" s="60"/>
      <c r="AC212" s="60"/>
      <c r="AD212" s="60"/>
      <c r="AE212" s="60"/>
      <c r="AF212" s="60"/>
      <c r="AG212" s="60"/>
      <c r="AH212" s="60"/>
      <c r="AI212" s="60"/>
      <c r="AJ212" s="60"/>
      <c r="AK212" s="60"/>
      <c r="AL212" s="60"/>
      <c r="AM212" s="60"/>
      <c r="AN212" s="60"/>
      <c r="AO212" s="60"/>
      <c r="AP212" s="60"/>
      <c r="AQ212" s="60"/>
    </row>
    <row r="213" spans="15:43" ht="12.75" x14ac:dyDescent="0.2">
      <c r="O213" s="60"/>
      <c r="P213" s="60"/>
      <c r="Q213" s="60"/>
      <c r="R213" s="60"/>
      <c r="S213" s="60"/>
      <c r="T213" s="60"/>
      <c r="U213" s="60"/>
      <c r="V213" s="60"/>
      <c r="W213" s="60"/>
      <c r="X213" s="60"/>
      <c r="Y213" s="60"/>
      <c r="Z213" s="60"/>
      <c r="AA213" s="60"/>
      <c r="AB213" s="60"/>
      <c r="AC213" s="60"/>
      <c r="AD213" s="60"/>
      <c r="AE213" s="60"/>
      <c r="AF213" s="60"/>
      <c r="AG213" s="60"/>
      <c r="AH213" s="60"/>
      <c r="AI213" s="60"/>
      <c r="AJ213" s="60"/>
      <c r="AK213" s="60"/>
      <c r="AL213" s="60"/>
      <c r="AM213" s="60"/>
      <c r="AN213" s="60"/>
      <c r="AO213" s="60"/>
      <c r="AP213" s="60"/>
      <c r="AQ213" s="60"/>
    </row>
    <row r="214" spans="15:43" ht="12.75" x14ac:dyDescent="0.2">
      <c r="O214" s="60"/>
      <c r="P214" s="60"/>
      <c r="Q214" s="60"/>
      <c r="R214" s="60"/>
      <c r="S214" s="60"/>
      <c r="T214" s="60"/>
      <c r="U214" s="60"/>
      <c r="V214" s="60"/>
      <c r="W214" s="60"/>
      <c r="X214" s="60"/>
      <c r="Y214" s="60"/>
      <c r="Z214" s="60"/>
      <c r="AA214" s="60"/>
      <c r="AB214" s="60"/>
      <c r="AC214" s="60"/>
      <c r="AD214" s="60"/>
      <c r="AE214" s="60"/>
      <c r="AF214" s="60"/>
      <c r="AG214" s="60"/>
      <c r="AH214" s="60"/>
      <c r="AI214" s="60"/>
      <c r="AJ214" s="60"/>
      <c r="AK214" s="60"/>
      <c r="AL214" s="60"/>
      <c r="AM214" s="60"/>
      <c r="AN214" s="60"/>
      <c r="AO214" s="60"/>
      <c r="AP214" s="60"/>
      <c r="AQ214" s="60"/>
    </row>
    <row r="215" spans="15:43" ht="12.75" x14ac:dyDescent="0.2">
      <c r="O215" s="60"/>
      <c r="P215" s="60"/>
      <c r="Q215" s="60"/>
      <c r="R215" s="60"/>
      <c r="S215" s="60"/>
      <c r="T215" s="60"/>
      <c r="U215" s="60"/>
      <c r="V215" s="60"/>
      <c r="W215" s="60"/>
      <c r="X215" s="60"/>
      <c r="Y215" s="60"/>
      <c r="Z215" s="60"/>
      <c r="AA215" s="60"/>
      <c r="AB215" s="60"/>
      <c r="AC215" s="60"/>
      <c r="AD215" s="60"/>
      <c r="AE215" s="60"/>
      <c r="AF215" s="60"/>
      <c r="AG215" s="60"/>
      <c r="AH215" s="60"/>
      <c r="AI215" s="60"/>
      <c r="AJ215" s="60"/>
      <c r="AK215" s="60"/>
      <c r="AL215" s="60"/>
      <c r="AM215" s="60"/>
      <c r="AN215" s="60"/>
      <c r="AO215" s="60"/>
      <c r="AP215" s="60"/>
      <c r="AQ215" s="60"/>
    </row>
    <row r="216" spans="15:43" ht="12.75" x14ac:dyDescent="0.2">
      <c r="O216" s="60"/>
      <c r="P216" s="60"/>
      <c r="Q216" s="60"/>
      <c r="R216" s="60"/>
      <c r="S216" s="60"/>
      <c r="T216" s="60"/>
      <c r="U216" s="60"/>
      <c r="V216" s="60"/>
      <c r="W216" s="60"/>
      <c r="X216" s="60"/>
      <c r="Y216" s="60"/>
      <c r="Z216" s="60"/>
      <c r="AA216" s="60"/>
      <c r="AB216" s="60"/>
      <c r="AC216" s="60"/>
      <c r="AD216" s="60"/>
      <c r="AE216" s="60"/>
      <c r="AF216" s="60"/>
      <c r="AG216" s="60"/>
      <c r="AH216" s="60"/>
      <c r="AI216" s="60"/>
      <c r="AJ216" s="60"/>
      <c r="AK216" s="60"/>
      <c r="AL216" s="60"/>
      <c r="AM216" s="60"/>
      <c r="AN216" s="60"/>
      <c r="AO216" s="60"/>
      <c r="AP216" s="60"/>
      <c r="AQ216" s="60"/>
    </row>
    <row r="217" spans="15:43" ht="12.75" x14ac:dyDescent="0.2">
      <c r="O217" s="60"/>
      <c r="P217" s="60"/>
      <c r="Q217" s="60"/>
      <c r="R217" s="60"/>
      <c r="S217" s="60"/>
      <c r="T217" s="60"/>
      <c r="U217" s="60"/>
      <c r="V217" s="60"/>
      <c r="W217" s="60"/>
      <c r="X217" s="60"/>
      <c r="Y217" s="60"/>
      <c r="Z217" s="60"/>
      <c r="AA217" s="60"/>
      <c r="AB217" s="60"/>
      <c r="AC217" s="60"/>
      <c r="AD217" s="60"/>
      <c r="AE217" s="60"/>
      <c r="AF217" s="60"/>
      <c r="AG217" s="60"/>
      <c r="AH217" s="60"/>
      <c r="AI217" s="60"/>
      <c r="AJ217" s="60"/>
      <c r="AK217" s="60"/>
      <c r="AL217" s="60"/>
      <c r="AM217" s="60"/>
      <c r="AN217" s="60"/>
      <c r="AO217" s="60"/>
      <c r="AP217" s="60"/>
      <c r="AQ217" s="60"/>
    </row>
    <row r="218" spans="15:43" ht="12.75" x14ac:dyDescent="0.2">
      <c r="O218" s="60"/>
      <c r="P218" s="60"/>
      <c r="Q218" s="60"/>
      <c r="R218" s="60"/>
      <c r="S218" s="60"/>
      <c r="T218" s="60"/>
      <c r="U218" s="60"/>
      <c r="V218" s="60"/>
      <c r="W218" s="60"/>
      <c r="X218" s="60"/>
      <c r="Y218" s="60"/>
      <c r="Z218" s="60"/>
      <c r="AA218" s="60"/>
      <c r="AB218" s="60"/>
      <c r="AC218" s="60"/>
      <c r="AD218" s="60"/>
      <c r="AE218" s="60"/>
      <c r="AF218" s="60"/>
      <c r="AG218" s="60"/>
      <c r="AH218" s="60"/>
      <c r="AI218" s="60"/>
      <c r="AJ218" s="60"/>
      <c r="AK218" s="60"/>
      <c r="AL218" s="60"/>
      <c r="AM218" s="60"/>
      <c r="AN218" s="60"/>
      <c r="AO218" s="60"/>
      <c r="AP218" s="60"/>
      <c r="AQ218" s="60"/>
    </row>
    <row r="219" spans="15:43" ht="12.75" x14ac:dyDescent="0.2">
      <c r="O219" s="60"/>
      <c r="P219" s="60"/>
      <c r="Q219" s="60"/>
      <c r="R219" s="60"/>
      <c r="S219" s="60"/>
      <c r="T219" s="60"/>
      <c r="U219" s="60"/>
      <c r="V219" s="60"/>
      <c r="W219" s="60"/>
      <c r="X219" s="60"/>
      <c r="Y219" s="60"/>
      <c r="Z219" s="60"/>
      <c r="AA219" s="60"/>
      <c r="AB219" s="60"/>
      <c r="AC219" s="60"/>
      <c r="AD219" s="60"/>
      <c r="AE219" s="60"/>
      <c r="AF219" s="60"/>
      <c r="AG219" s="60"/>
      <c r="AH219" s="60"/>
      <c r="AI219" s="60"/>
      <c r="AJ219" s="60"/>
      <c r="AK219" s="60"/>
      <c r="AL219" s="60"/>
      <c r="AM219" s="60"/>
      <c r="AN219" s="60"/>
      <c r="AO219" s="60"/>
      <c r="AP219" s="60"/>
      <c r="AQ219" s="60"/>
    </row>
    <row r="220" spans="15:43" ht="12.75" x14ac:dyDescent="0.2">
      <c r="O220" s="60"/>
      <c r="P220" s="60"/>
      <c r="Q220" s="60"/>
      <c r="R220" s="60"/>
      <c r="S220" s="60"/>
      <c r="T220" s="60"/>
      <c r="U220" s="60"/>
      <c r="V220" s="60"/>
      <c r="W220" s="60"/>
      <c r="X220" s="60"/>
      <c r="Y220" s="60"/>
      <c r="Z220" s="60"/>
      <c r="AA220" s="60"/>
      <c r="AB220" s="60"/>
      <c r="AC220" s="60"/>
      <c r="AD220" s="60"/>
      <c r="AE220" s="60"/>
      <c r="AF220" s="60"/>
      <c r="AG220" s="60"/>
      <c r="AH220" s="60"/>
      <c r="AI220" s="60"/>
      <c r="AJ220" s="60"/>
      <c r="AK220" s="60"/>
      <c r="AL220" s="60"/>
      <c r="AM220" s="60"/>
      <c r="AN220" s="60"/>
      <c r="AO220" s="60"/>
      <c r="AP220" s="60"/>
      <c r="AQ220" s="60"/>
    </row>
    <row r="221" spans="15:43" ht="12.75" x14ac:dyDescent="0.2">
      <c r="O221" s="60"/>
      <c r="P221" s="60"/>
      <c r="Q221" s="60"/>
      <c r="R221" s="60"/>
      <c r="S221" s="60"/>
      <c r="T221" s="60"/>
      <c r="U221" s="60"/>
      <c r="V221" s="60"/>
      <c r="W221" s="60"/>
      <c r="X221" s="60"/>
      <c r="Y221" s="60"/>
      <c r="Z221" s="60"/>
      <c r="AA221" s="60"/>
      <c r="AB221" s="60"/>
      <c r="AC221" s="60"/>
      <c r="AD221" s="60"/>
      <c r="AE221" s="60"/>
      <c r="AF221" s="60"/>
      <c r="AG221" s="60"/>
      <c r="AH221" s="60"/>
      <c r="AI221" s="60"/>
      <c r="AJ221" s="60"/>
      <c r="AK221" s="60"/>
      <c r="AL221" s="60"/>
      <c r="AM221" s="60"/>
      <c r="AN221" s="60"/>
      <c r="AO221" s="60"/>
      <c r="AP221" s="60"/>
      <c r="AQ221" s="60"/>
    </row>
    <row r="222" spans="15:43" ht="12.75" x14ac:dyDescent="0.2">
      <c r="O222" s="60"/>
      <c r="P222" s="60"/>
      <c r="Q222" s="60"/>
      <c r="R222" s="60"/>
      <c r="S222" s="60"/>
      <c r="T222" s="60"/>
      <c r="U222" s="60"/>
      <c r="V222" s="60"/>
      <c r="W222" s="60"/>
      <c r="X222" s="60"/>
      <c r="Y222" s="60"/>
      <c r="Z222" s="60"/>
      <c r="AA222" s="60"/>
      <c r="AB222" s="60"/>
      <c r="AC222" s="60"/>
      <c r="AD222" s="60"/>
      <c r="AE222" s="60"/>
      <c r="AF222" s="60"/>
      <c r="AG222" s="60"/>
      <c r="AH222" s="60"/>
      <c r="AI222" s="60"/>
      <c r="AJ222" s="60"/>
      <c r="AK222" s="60"/>
      <c r="AL222" s="60"/>
      <c r="AM222" s="60"/>
      <c r="AN222" s="60"/>
      <c r="AO222" s="60"/>
      <c r="AP222" s="60"/>
      <c r="AQ222" s="60"/>
    </row>
    <row r="223" spans="15:43" ht="12.75" x14ac:dyDescent="0.2">
      <c r="O223" s="60"/>
      <c r="P223" s="60"/>
      <c r="Q223" s="60"/>
      <c r="R223" s="60"/>
      <c r="S223" s="60"/>
      <c r="T223" s="60"/>
      <c r="U223" s="60"/>
      <c r="V223" s="60"/>
      <c r="W223" s="60"/>
      <c r="X223" s="60"/>
      <c r="Y223" s="60"/>
      <c r="Z223" s="60"/>
      <c r="AA223" s="60"/>
      <c r="AB223" s="60"/>
      <c r="AC223" s="60"/>
      <c r="AD223" s="60"/>
      <c r="AE223" s="60"/>
      <c r="AF223" s="60"/>
      <c r="AG223" s="60"/>
      <c r="AH223" s="60"/>
      <c r="AI223" s="60"/>
      <c r="AJ223" s="60"/>
      <c r="AK223" s="60"/>
      <c r="AL223" s="60"/>
      <c r="AM223" s="60"/>
      <c r="AN223" s="60"/>
      <c r="AO223" s="60"/>
      <c r="AP223" s="60"/>
      <c r="AQ223" s="60"/>
    </row>
    <row r="224" spans="15:43" ht="12.75" x14ac:dyDescent="0.2">
      <c r="O224" s="60"/>
      <c r="P224" s="60"/>
      <c r="Q224" s="60"/>
      <c r="R224" s="60"/>
      <c r="S224" s="60"/>
      <c r="T224" s="60"/>
      <c r="U224" s="60"/>
      <c r="V224" s="60"/>
      <c r="W224" s="60"/>
      <c r="X224" s="60"/>
      <c r="Y224" s="60"/>
      <c r="Z224" s="60"/>
      <c r="AA224" s="60"/>
      <c r="AB224" s="60"/>
      <c r="AC224" s="60"/>
      <c r="AD224" s="60"/>
      <c r="AE224" s="60"/>
      <c r="AF224" s="60"/>
      <c r="AG224" s="60"/>
      <c r="AH224" s="60"/>
      <c r="AI224" s="60"/>
      <c r="AJ224" s="60"/>
      <c r="AK224" s="60"/>
      <c r="AL224" s="60"/>
      <c r="AM224" s="60"/>
      <c r="AN224" s="60"/>
      <c r="AO224" s="60"/>
      <c r="AP224" s="60"/>
      <c r="AQ224" s="60"/>
    </row>
    <row r="225" spans="15:43" ht="12.75" x14ac:dyDescent="0.2">
      <c r="O225" s="60"/>
      <c r="P225" s="60"/>
      <c r="Q225" s="60"/>
      <c r="R225" s="60"/>
      <c r="S225" s="60"/>
      <c r="T225" s="60"/>
      <c r="U225" s="60"/>
      <c r="V225" s="60"/>
      <c r="W225" s="60"/>
      <c r="X225" s="60"/>
      <c r="Y225" s="60"/>
      <c r="Z225" s="60"/>
      <c r="AA225" s="60"/>
      <c r="AB225" s="60"/>
      <c r="AC225" s="60"/>
      <c r="AD225" s="60"/>
      <c r="AE225" s="60"/>
      <c r="AF225" s="60"/>
      <c r="AG225" s="60"/>
      <c r="AH225" s="60"/>
      <c r="AI225" s="60"/>
      <c r="AJ225" s="60"/>
      <c r="AK225" s="60"/>
      <c r="AL225" s="60"/>
      <c r="AM225" s="60"/>
      <c r="AN225" s="60"/>
      <c r="AO225" s="60"/>
      <c r="AP225" s="60"/>
      <c r="AQ225" s="60"/>
    </row>
    <row r="226" spans="15:43" ht="12.75" x14ac:dyDescent="0.2">
      <c r="O226" s="60"/>
      <c r="P226" s="60"/>
      <c r="Q226" s="60"/>
      <c r="R226" s="60"/>
      <c r="S226" s="60"/>
      <c r="T226" s="60"/>
      <c r="U226" s="60"/>
      <c r="V226" s="60"/>
      <c r="W226" s="60"/>
      <c r="X226" s="60"/>
      <c r="Y226" s="60"/>
      <c r="Z226" s="60"/>
      <c r="AA226" s="60"/>
      <c r="AB226" s="60"/>
      <c r="AC226" s="60"/>
      <c r="AD226" s="60"/>
      <c r="AE226" s="60"/>
      <c r="AF226" s="60"/>
      <c r="AG226" s="60"/>
      <c r="AH226" s="60"/>
      <c r="AI226" s="60"/>
      <c r="AJ226" s="60"/>
      <c r="AK226" s="60"/>
      <c r="AL226" s="60"/>
      <c r="AM226" s="60"/>
      <c r="AN226" s="60"/>
      <c r="AO226" s="60"/>
      <c r="AP226" s="60"/>
      <c r="AQ226" s="60"/>
    </row>
    <row r="227" spans="15:43" ht="12.75" x14ac:dyDescent="0.2">
      <c r="O227" s="60"/>
      <c r="P227" s="60"/>
      <c r="Q227" s="60"/>
      <c r="R227" s="60"/>
      <c r="S227" s="60"/>
      <c r="T227" s="60"/>
      <c r="U227" s="60"/>
      <c r="V227" s="60"/>
      <c r="W227" s="60"/>
      <c r="X227" s="60"/>
      <c r="Y227" s="60"/>
      <c r="Z227" s="60"/>
      <c r="AA227" s="60"/>
      <c r="AB227" s="60"/>
      <c r="AC227" s="60"/>
      <c r="AD227" s="60"/>
      <c r="AE227" s="60"/>
      <c r="AF227" s="60"/>
      <c r="AG227" s="60"/>
      <c r="AH227" s="60"/>
      <c r="AI227" s="60"/>
      <c r="AJ227" s="60"/>
      <c r="AK227" s="60"/>
      <c r="AL227" s="60"/>
      <c r="AM227" s="60"/>
      <c r="AN227" s="60"/>
      <c r="AO227" s="60"/>
      <c r="AP227" s="60"/>
      <c r="AQ227" s="60"/>
    </row>
    <row r="228" spans="15:43" ht="12.75" x14ac:dyDescent="0.2">
      <c r="O228" s="60"/>
      <c r="P228" s="60"/>
      <c r="Q228" s="60"/>
      <c r="R228" s="60"/>
      <c r="S228" s="60"/>
      <c r="T228" s="60"/>
      <c r="U228" s="60"/>
      <c r="V228" s="60"/>
      <c r="W228" s="60"/>
      <c r="X228" s="60"/>
      <c r="Y228" s="60"/>
      <c r="Z228" s="60"/>
      <c r="AA228" s="60"/>
      <c r="AB228" s="60"/>
      <c r="AC228" s="60"/>
      <c r="AD228" s="60"/>
      <c r="AE228" s="60"/>
      <c r="AF228" s="60"/>
      <c r="AG228" s="60"/>
      <c r="AH228" s="60"/>
      <c r="AI228" s="60"/>
      <c r="AJ228" s="60"/>
      <c r="AK228" s="60"/>
      <c r="AL228" s="60"/>
      <c r="AM228" s="60"/>
      <c r="AN228" s="60"/>
      <c r="AO228" s="60"/>
      <c r="AP228" s="60"/>
      <c r="AQ228" s="60"/>
    </row>
    <row r="229" spans="15:43" ht="12.75" x14ac:dyDescent="0.2">
      <c r="O229" s="60"/>
      <c r="P229" s="60"/>
      <c r="Q229" s="60"/>
      <c r="R229" s="60"/>
      <c r="S229" s="60"/>
      <c r="T229" s="60"/>
      <c r="U229" s="60"/>
      <c r="V229" s="60"/>
      <c r="W229" s="60"/>
      <c r="X229" s="60"/>
      <c r="Y229" s="60"/>
      <c r="Z229" s="60"/>
      <c r="AA229" s="60"/>
      <c r="AB229" s="60"/>
      <c r="AC229" s="60"/>
      <c r="AD229" s="60"/>
      <c r="AE229" s="60"/>
      <c r="AF229" s="60"/>
      <c r="AG229" s="60"/>
      <c r="AH229" s="60"/>
      <c r="AI229" s="60"/>
      <c r="AJ229" s="60"/>
      <c r="AK229" s="60"/>
      <c r="AL229" s="60"/>
      <c r="AM229" s="60"/>
      <c r="AN229" s="60"/>
      <c r="AO229" s="60"/>
      <c r="AP229" s="60"/>
      <c r="AQ229" s="60"/>
    </row>
    <row r="230" spans="15:43" ht="12.75" x14ac:dyDescent="0.2">
      <c r="O230" s="60"/>
      <c r="P230" s="60"/>
      <c r="Q230" s="60"/>
      <c r="R230" s="60"/>
      <c r="S230" s="60"/>
      <c r="T230" s="60"/>
      <c r="U230" s="60"/>
      <c r="V230" s="60"/>
      <c r="W230" s="60"/>
      <c r="X230" s="60"/>
      <c r="Y230" s="60"/>
      <c r="Z230" s="60"/>
      <c r="AA230" s="60"/>
      <c r="AB230" s="60"/>
      <c r="AC230" s="60"/>
      <c r="AD230" s="60"/>
      <c r="AE230" s="60"/>
      <c r="AF230" s="60"/>
      <c r="AG230" s="60"/>
      <c r="AH230" s="60"/>
      <c r="AI230" s="60"/>
      <c r="AJ230" s="60"/>
      <c r="AK230" s="60"/>
      <c r="AL230" s="60"/>
      <c r="AM230" s="60"/>
      <c r="AN230" s="60"/>
      <c r="AO230" s="60"/>
      <c r="AP230" s="60"/>
      <c r="AQ230" s="60"/>
    </row>
    <row r="231" spans="15:43" ht="12.75" x14ac:dyDescent="0.2">
      <c r="O231" s="60"/>
      <c r="P231" s="60"/>
      <c r="Q231" s="60"/>
      <c r="R231" s="60"/>
      <c r="S231" s="60"/>
      <c r="T231" s="60"/>
      <c r="U231" s="60"/>
      <c r="V231" s="60"/>
      <c r="W231" s="60"/>
      <c r="X231" s="60"/>
      <c r="Y231" s="60"/>
      <c r="Z231" s="60"/>
      <c r="AA231" s="60"/>
      <c r="AB231" s="60"/>
      <c r="AC231" s="60"/>
      <c r="AD231" s="60"/>
      <c r="AE231" s="60"/>
      <c r="AF231" s="60"/>
      <c r="AG231" s="60"/>
      <c r="AH231" s="60"/>
      <c r="AI231" s="60"/>
      <c r="AJ231" s="60"/>
      <c r="AK231" s="60"/>
      <c r="AL231" s="60"/>
      <c r="AM231" s="60"/>
      <c r="AN231" s="60"/>
      <c r="AO231" s="60"/>
      <c r="AP231" s="60"/>
      <c r="AQ231" s="60"/>
    </row>
    <row r="232" spans="15:43" ht="12.75" x14ac:dyDescent="0.2">
      <c r="O232" s="60"/>
      <c r="P232" s="60"/>
      <c r="Q232" s="60"/>
      <c r="R232" s="60"/>
      <c r="S232" s="60"/>
      <c r="T232" s="60"/>
      <c r="U232" s="60"/>
      <c r="V232" s="60"/>
      <c r="W232" s="60"/>
      <c r="X232" s="60"/>
      <c r="Y232" s="60"/>
      <c r="Z232" s="60"/>
      <c r="AA232" s="60"/>
      <c r="AB232" s="60"/>
      <c r="AC232" s="60"/>
      <c r="AD232" s="60"/>
      <c r="AE232" s="60"/>
      <c r="AF232" s="60"/>
      <c r="AG232" s="60"/>
      <c r="AH232" s="60"/>
      <c r="AI232" s="60"/>
      <c r="AJ232" s="60"/>
      <c r="AK232" s="60"/>
      <c r="AL232" s="60"/>
      <c r="AM232" s="60"/>
      <c r="AN232" s="60"/>
      <c r="AO232" s="60"/>
      <c r="AP232" s="60"/>
      <c r="AQ232" s="60"/>
    </row>
    <row r="233" spans="15:43" ht="12.75" x14ac:dyDescent="0.2">
      <c r="O233" s="60"/>
      <c r="P233" s="60"/>
      <c r="Q233" s="60"/>
      <c r="R233" s="60"/>
      <c r="S233" s="60"/>
      <c r="T233" s="60"/>
      <c r="U233" s="60"/>
      <c r="V233" s="60"/>
      <c r="W233" s="60"/>
      <c r="X233" s="60"/>
      <c r="Y233" s="60"/>
      <c r="Z233" s="60"/>
      <c r="AA233" s="60"/>
      <c r="AB233" s="60"/>
      <c r="AC233" s="60"/>
      <c r="AD233" s="60"/>
      <c r="AE233" s="60"/>
      <c r="AF233" s="60"/>
      <c r="AG233" s="60"/>
      <c r="AH233" s="60"/>
      <c r="AI233" s="60"/>
      <c r="AJ233" s="60"/>
      <c r="AK233" s="60"/>
      <c r="AL233" s="60"/>
      <c r="AM233" s="60"/>
      <c r="AN233" s="60"/>
      <c r="AO233" s="60"/>
      <c r="AP233" s="60"/>
      <c r="AQ233" s="60"/>
    </row>
    <row r="234" spans="15:43" ht="12.75" x14ac:dyDescent="0.2">
      <c r="O234" s="60"/>
      <c r="P234" s="60"/>
      <c r="Q234" s="60"/>
      <c r="R234" s="60"/>
      <c r="S234" s="60"/>
      <c r="T234" s="60"/>
      <c r="U234" s="60"/>
      <c r="V234" s="60"/>
      <c r="W234" s="60"/>
      <c r="X234" s="60"/>
      <c r="Y234" s="60"/>
      <c r="Z234" s="60"/>
      <c r="AA234" s="60"/>
      <c r="AB234" s="60"/>
      <c r="AC234" s="60"/>
      <c r="AD234" s="60"/>
      <c r="AE234" s="60"/>
      <c r="AF234" s="60"/>
      <c r="AG234" s="60"/>
      <c r="AH234" s="60"/>
      <c r="AI234" s="60"/>
      <c r="AJ234" s="60"/>
      <c r="AK234" s="60"/>
      <c r="AL234" s="60"/>
      <c r="AM234" s="60"/>
      <c r="AN234" s="60"/>
      <c r="AO234" s="60"/>
      <c r="AP234" s="60"/>
      <c r="AQ234" s="60"/>
    </row>
    <row r="235" spans="15:43" ht="12.75" x14ac:dyDescent="0.2">
      <c r="O235" s="60"/>
      <c r="P235" s="60"/>
      <c r="Q235" s="60"/>
      <c r="R235" s="60"/>
      <c r="S235" s="60"/>
      <c r="T235" s="60"/>
      <c r="U235" s="60"/>
      <c r="V235" s="60"/>
      <c r="W235" s="60"/>
      <c r="X235" s="60"/>
      <c r="Y235" s="60"/>
      <c r="Z235" s="60"/>
      <c r="AA235" s="60"/>
      <c r="AB235" s="60"/>
      <c r="AC235" s="60"/>
      <c r="AD235" s="60"/>
      <c r="AE235" s="60"/>
      <c r="AF235" s="60"/>
      <c r="AG235" s="60"/>
      <c r="AH235" s="60"/>
      <c r="AI235" s="60"/>
      <c r="AJ235" s="60"/>
      <c r="AK235" s="60"/>
      <c r="AL235" s="60"/>
      <c r="AM235" s="60"/>
      <c r="AN235" s="60"/>
      <c r="AO235" s="60"/>
      <c r="AP235" s="60"/>
      <c r="AQ235" s="60"/>
    </row>
    <row r="236" spans="15:43" ht="12.75" x14ac:dyDescent="0.2">
      <c r="O236" s="60"/>
      <c r="P236" s="60"/>
      <c r="Q236" s="60"/>
      <c r="R236" s="60"/>
      <c r="S236" s="60"/>
      <c r="T236" s="60"/>
      <c r="U236" s="60"/>
      <c r="V236" s="60"/>
      <c r="W236" s="60"/>
      <c r="X236" s="60"/>
      <c r="Y236" s="60"/>
      <c r="Z236" s="60"/>
      <c r="AA236" s="60"/>
      <c r="AB236" s="60"/>
      <c r="AC236" s="60"/>
      <c r="AD236" s="60"/>
      <c r="AE236" s="60"/>
      <c r="AF236" s="60"/>
      <c r="AG236" s="60"/>
      <c r="AH236" s="60"/>
      <c r="AI236" s="60"/>
      <c r="AJ236" s="60"/>
      <c r="AK236" s="60"/>
      <c r="AL236" s="60"/>
      <c r="AM236" s="60"/>
      <c r="AN236" s="60"/>
      <c r="AO236" s="60"/>
      <c r="AP236" s="60"/>
      <c r="AQ236" s="60"/>
    </row>
    <row r="237" spans="15:43" ht="12.75" x14ac:dyDescent="0.2">
      <c r="O237" s="60"/>
      <c r="P237" s="60"/>
      <c r="Q237" s="60"/>
      <c r="R237" s="60"/>
      <c r="S237" s="60"/>
      <c r="T237" s="60"/>
      <c r="U237" s="60"/>
      <c r="V237" s="60"/>
      <c r="W237" s="60"/>
      <c r="X237" s="60"/>
      <c r="Y237" s="60"/>
      <c r="Z237" s="60"/>
      <c r="AA237" s="60"/>
      <c r="AB237" s="60"/>
      <c r="AC237" s="60"/>
      <c r="AD237" s="60"/>
      <c r="AE237" s="60"/>
      <c r="AF237" s="60"/>
      <c r="AG237" s="60"/>
      <c r="AH237" s="60"/>
      <c r="AI237" s="60"/>
      <c r="AJ237" s="60"/>
      <c r="AK237" s="60"/>
      <c r="AL237" s="60"/>
      <c r="AM237" s="60"/>
      <c r="AN237" s="60"/>
      <c r="AO237" s="60"/>
      <c r="AP237" s="60"/>
      <c r="AQ237" s="60"/>
    </row>
    <row r="238" spans="15:43" ht="12.75" x14ac:dyDescent="0.2">
      <c r="O238" s="60"/>
      <c r="P238" s="60"/>
      <c r="Q238" s="60"/>
      <c r="R238" s="60"/>
      <c r="S238" s="60"/>
      <c r="T238" s="60"/>
      <c r="U238" s="60"/>
      <c r="V238" s="60"/>
      <c r="W238" s="60"/>
      <c r="X238" s="60"/>
      <c r="Y238" s="60"/>
      <c r="Z238" s="60"/>
      <c r="AA238" s="60"/>
      <c r="AB238" s="60"/>
      <c r="AC238" s="60"/>
      <c r="AD238" s="60"/>
      <c r="AE238" s="60"/>
      <c r="AF238" s="60"/>
      <c r="AG238" s="60"/>
      <c r="AH238" s="60"/>
      <c r="AI238" s="60"/>
      <c r="AJ238" s="60"/>
      <c r="AK238" s="60"/>
      <c r="AL238" s="60"/>
      <c r="AM238" s="60"/>
      <c r="AN238" s="60"/>
      <c r="AO238" s="60"/>
      <c r="AP238" s="60"/>
      <c r="AQ238" s="60"/>
    </row>
    <row r="239" spans="15:43" ht="12.75" x14ac:dyDescent="0.2">
      <c r="O239" s="60"/>
      <c r="P239" s="60"/>
      <c r="Q239" s="60"/>
      <c r="R239" s="60"/>
      <c r="S239" s="60"/>
      <c r="T239" s="60"/>
      <c r="U239" s="60"/>
      <c r="V239" s="60"/>
      <c r="W239" s="60"/>
      <c r="X239" s="60"/>
      <c r="Y239" s="60"/>
      <c r="Z239" s="60"/>
      <c r="AA239" s="60"/>
      <c r="AB239" s="60"/>
      <c r="AC239" s="60"/>
      <c r="AD239" s="60"/>
      <c r="AE239" s="60"/>
      <c r="AF239" s="60"/>
      <c r="AG239" s="60"/>
      <c r="AH239" s="60"/>
      <c r="AI239" s="60"/>
      <c r="AJ239" s="60"/>
      <c r="AK239" s="60"/>
      <c r="AL239" s="60"/>
      <c r="AM239" s="60"/>
      <c r="AN239" s="60"/>
      <c r="AO239" s="60"/>
      <c r="AP239" s="60"/>
      <c r="AQ239" s="60"/>
    </row>
    <row r="240" spans="15:43" ht="12.75" x14ac:dyDescent="0.2">
      <c r="O240" s="60"/>
      <c r="P240" s="60"/>
      <c r="Q240" s="60"/>
      <c r="R240" s="60"/>
      <c r="S240" s="60"/>
      <c r="T240" s="60"/>
      <c r="U240" s="60"/>
      <c r="V240" s="60"/>
      <c r="W240" s="60"/>
      <c r="X240" s="60"/>
      <c r="Y240" s="60"/>
      <c r="Z240" s="60"/>
      <c r="AA240" s="60"/>
      <c r="AB240" s="60"/>
      <c r="AC240" s="60"/>
      <c r="AD240" s="60"/>
      <c r="AE240" s="60"/>
      <c r="AF240" s="60"/>
      <c r="AG240" s="60"/>
      <c r="AH240" s="60"/>
      <c r="AI240" s="60"/>
      <c r="AJ240" s="60"/>
      <c r="AK240" s="60"/>
      <c r="AL240" s="60"/>
      <c r="AM240" s="60"/>
      <c r="AN240" s="60"/>
      <c r="AO240" s="60"/>
      <c r="AP240" s="60"/>
      <c r="AQ240" s="60"/>
    </row>
    <row r="241" spans="15:43" ht="12.75" x14ac:dyDescent="0.2">
      <c r="O241" s="60"/>
      <c r="P241" s="60"/>
      <c r="Q241" s="60"/>
      <c r="R241" s="60"/>
      <c r="S241" s="60"/>
      <c r="T241" s="60"/>
      <c r="U241" s="60"/>
      <c r="V241" s="60"/>
      <c r="W241" s="60"/>
      <c r="X241" s="60"/>
      <c r="Y241" s="60"/>
      <c r="Z241" s="60"/>
      <c r="AA241" s="60"/>
      <c r="AB241" s="60"/>
      <c r="AC241" s="60"/>
      <c r="AD241" s="60"/>
      <c r="AE241" s="60"/>
      <c r="AF241" s="60"/>
      <c r="AG241" s="60"/>
      <c r="AH241" s="60"/>
      <c r="AI241" s="60"/>
      <c r="AJ241" s="60"/>
      <c r="AK241" s="60"/>
      <c r="AL241" s="60"/>
      <c r="AM241" s="60"/>
      <c r="AN241" s="60"/>
      <c r="AO241" s="60"/>
      <c r="AP241" s="60"/>
      <c r="AQ241" s="60"/>
    </row>
    <row r="242" spans="15:43" ht="12.75" x14ac:dyDescent="0.2">
      <c r="O242" s="60"/>
      <c r="P242" s="60"/>
      <c r="Q242" s="60"/>
      <c r="R242" s="60"/>
      <c r="S242" s="60"/>
      <c r="T242" s="60"/>
      <c r="U242" s="60"/>
      <c r="V242" s="60"/>
      <c r="W242" s="60"/>
      <c r="X242" s="60"/>
      <c r="Y242" s="60"/>
      <c r="Z242" s="60"/>
      <c r="AA242" s="60"/>
      <c r="AB242" s="60"/>
      <c r="AC242" s="60"/>
      <c r="AD242" s="60"/>
      <c r="AE242" s="60"/>
      <c r="AF242" s="60"/>
      <c r="AG242" s="60"/>
      <c r="AH242" s="60"/>
      <c r="AI242" s="60"/>
      <c r="AJ242" s="60"/>
      <c r="AK242" s="60"/>
      <c r="AL242" s="60"/>
      <c r="AM242" s="60"/>
      <c r="AN242" s="60"/>
      <c r="AO242" s="60"/>
      <c r="AP242" s="60"/>
      <c r="AQ242" s="60"/>
    </row>
    <row r="243" spans="15:43" ht="12.75" x14ac:dyDescent="0.2">
      <c r="O243" s="60"/>
      <c r="P243" s="60"/>
      <c r="Q243" s="60"/>
      <c r="R243" s="60"/>
      <c r="S243" s="60"/>
      <c r="T243" s="60"/>
      <c r="U243" s="60"/>
      <c r="V243" s="60"/>
      <c r="W243" s="60"/>
      <c r="X243" s="60"/>
      <c r="Y243" s="60"/>
      <c r="Z243" s="60"/>
      <c r="AA243" s="60"/>
      <c r="AB243" s="60"/>
      <c r="AC243" s="60"/>
      <c r="AD243" s="60"/>
      <c r="AE243" s="60"/>
      <c r="AF243" s="60"/>
      <c r="AG243" s="60"/>
      <c r="AH243" s="60"/>
      <c r="AI243" s="60"/>
      <c r="AJ243" s="60"/>
      <c r="AK243" s="60"/>
      <c r="AL243" s="60"/>
      <c r="AM243" s="60"/>
      <c r="AN243" s="60"/>
      <c r="AO243" s="60"/>
      <c r="AP243" s="60"/>
      <c r="AQ243" s="60"/>
    </row>
    <row r="244" spans="15:43" ht="12.75" x14ac:dyDescent="0.2">
      <c r="O244" s="60"/>
      <c r="P244" s="60"/>
      <c r="Q244" s="60"/>
      <c r="R244" s="60"/>
      <c r="S244" s="60"/>
      <c r="T244" s="60"/>
      <c r="U244" s="60"/>
      <c r="V244" s="60"/>
      <c r="W244" s="60"/>
      <c r="X244" s="60"/>
      <c r="Y244" s="60"/>
      <c r="Z244" s="60"/>
      <c r="AA244" s="60"/>
      <c r="AB244" s="60"/>
      <c r="AC244" s="60"/>
      <c r="AD244" s="60"/>
      <c r="AE244" s="60"/>
      <c r="AF244" s="60"/>
      <c r="AG244" s="60"/>
      <c r="AH244" s="60"/>
      <c r="AI244" s="60"/>
      <c r="AJ244" s="60"/>
      <c r="AK244" s="60"/>
      <c r="AL244" s="60"/>
      <c r="AM244" s="60"/>
      <c r="AN244" s="60"/>
      <c r="AO244" s="60"/>
      <c r="AP244" s="60"/>
      <c r="AQ244" s="60"/>
    </row>
    <row r="245" spans="15:43" ht="12.75" x14ac:dyDescent="0.2">
      <c r="O245" s="60"/>
      <c r="P245" s="60"/>
      <c r="Q245" s="60"/>
      <c r="R245" s="60"/>
      <c r="S245" s="60"/>
      <c r="T245" s="60"/>
      <c r="U245" s="60"/>
      <c r="V245" s="60"/>
      <c r="W245" s="60"/>
      <c r="X245" s="60"/>
      <c r="Y245" s="60"/>
      <c r="Z245" s="60"/>
      <c r="AA245" s="60"/>
      <c r="AB245" s="60"/>
      <c r="AC245" s="60"/>
      <c r="AD245" s="60"/>
      <c r="AE245" s="60"/>
      <c r="AF245" s="60"/>
      <c r="AG245" s="60"/>
      <c r="AH245" s="60"/>
      <c r="AI245" s="60"/>
      <c r="AJ245" s="60"/>
      <c r="AK245" s="60"/>
      <c r="AL245" s="60"/>
      <c r="AM245" s="60"/>
      <c r="AN245" s="60"/>
      <c r="AO245" s="60"/>
      <c r="AP245" s="60"/>
      <c r="AQ245" s="60"/>
    </row>
    <row r="246" spans="15:43" ht="12.75" x14ac:dyDescent="0.2">
      <c r="O246" s="60"/>
      <c r="P246" s="60"/>
      <c r="Q246" s="60"/>
      <c r="R246" s="60"/>
      <c r="S246" s="60"/>
      <c r="T246" s="60"/>
      <c r="U246" s="60"/>
      <c r="V246" s="60"/>
      <c r="W246" s="60"/>
      <c r="X246" s="60"/>
      <c r="Y246" s="60"/>
      <c r="Z246" s="60"/>
      <c r="AA246" s="60"/>
      <c r="AB246" s="60"/>
      <c r="AC246" s="60"/>
      <c r="AD246" s="60"/>
      <c r="AE246" s="60"/>
      <c r="AF246" s="60"/>
      <c r="AG246" s="60"/>
      <c r="AH246" s="60"/>
      <c r="AI246" s="60"/>
      <c r="AJ246" s="60"/>
      <c r="AK246" s="60"/>
      <c r="AL246" s="60"/>
      <c r="AM246" s="60"/>
      <c r="AN246" s="60"/>
      <c r="AO246" s="60"/>
      <c r="AP246" s="60"/>
      <c r="AQ246" s="60"/>
    </row>
    <row r="247" spans="15:43" ht="12.75" x14ac:dyDescent="0.2">
      <c r="O247" s="60"/>
      <c r="P247" s="60"/>
      <c r="Q247" s="60"/>
      <c r="R247" s="60"/>
      <c r="S247" s="60"/>
      <c r="T247" s="60"/>
      <c r="U247" s="60"/>
      <c r="V247" s="60"/>
      <c r="W247" s="60"/>
      <c r="X247" s="60"/>
      <c r="Y247" s="60"/>
      <c r="Z247" s="60"/>
      <c r="AA247" s="60"/>
      <c r="AB247" s="60"/>
      <c r="AC247" s="60"/>
      <c r="AD247" s="60"/>
      <c r="AE247" s="60"/>
      <c r="AF247" s="60"/>
      <c r="AG247" s="60"/>
      <c r="AH247" s="60"/>
      <c r="AI247" s="60"/>
      <c r="AJ247" s="60"/>
      <c r="AK247" s="60"/>
      <c r="AL247" s="60"/>
      <c r="AM247" s="60"/>
      <c r="AN247" s="60"/>
      <c r="AO247" s="60"/>
      <c r="AP247" s="60"/>
      <c r="AQ247" s="60"/>
    </row>
    <row r="248" spans="15:43" ht="12.75" x14ac:dyDescent="0.2">
      <c r="O248" s="60"/>
      <c r="P248" s="60"/>
      <c r="Q248" s="60"/>
      <c r="R248" s="60"/>
      <c r="S248" s="60"/>
      <c r="T248" s="60"/>
      <c r="U248" s="60"/>
      <c r="V248" s="60"/>
      <c r="W248" s="60"/>
      <c r="X248" s="60"/>
      <c r="Y248" s="60"/>
      <c r="Z248" s="60"/>
      <c r="AA248" s="60"/>
      <c r="AB248" s="60"/>
      <c r="AC248" s="60"/>
      <c r="AD248" s="60"/>
      <c r="AE248" s="60"/>
      <c r="AF248" s="60"/>
      <c r="AG248" s="60"/>
      <c r="AH248" s="60"/>
      <c r="AI248" s="60"/>
      <c r="AJ248" s="60"/>
      <c r="AK248" s="60"/>
      <c r="AL248" s="60"/>
      <c r="AM248" s="60"/>
      <c r="AN248" s="60"/>
      <c r="AO248" s="60"/>
      <c r="AP248" s="60"/>
      <c r="AQ248" s="60"/>
    </row>
    <row r="249" spans="15:43" ht="12.75" x14ac:dyDescent="0.2">
      <c r="O249" s="60"/>
      <c r="P249" s="60"/>
      <c r="Q249" s="60"/>
      <c r="R249" s="60"/>
      <c r="S249" s="60"/>
      <c r="T249" s="60"/>
      <c r="U249" s="60"/>
      <c r="V249" s="60"/>
      <c r="W249" s="60"/>
      <c r="X249" s="60"/>
      <c r="Y249" s="60"/>
      <c r="Z249" s="60"/>
      <c r="AA249" s="60"/>
      <c r="AB249" s="60"/>
      <c r="AC249" s="60"/>
      <c r="AD249" s="60"/>
      <c r="AE249" s="60"/>
      <c r="AF249" s="60"/>
      <c r="AG249" s="60"/>
      <c r="AH249" s="60"/>
      <c r="AI249" s="60"/>
      <c r="AJ249" s="60"/>
      <c r="AK249" s="60"/>
      <c r="AL249" s="60"/>
      <c r="AM249" s="60"/>
      <c r="AN249" s="60"/>
      <c r="AO249" s="60"/>
      <c r="AP249" s="60"/>
      <c r="AQ249" s="60"/>
    </row>
    <row r="250" spans="15:43" ht="12.75" x14ac:dyDescent="0.2">
      <c r="O250" s="60"/>
      <c r="P250" s="60"/>
      <c r="Q250" s="60"/>
      <c r="R250" s="60"/>
      <c r="S250" s="60"/>
      <c r="T250" s="60"/>
      <c r="U250" s="60"/>
      <c r="V250" s="60"/>
      <c r="W250" s="60"/>
      <c r="X250" s="60"/>
      <c r="Y250" s="60"/>
      <c r="Z250" s="60"/>
      <c r="AA250" s="60"/>
      <c r="AB250" s="60"/>
      <c r="AC250" s="60"/>
      <c r="AD250" s="60"/>
      <c r="AE250" s="60"/>
      <c r="AF250" s="60"/>
      <c r="AG250" s="60"/>
      <c r="AH250" s="60"/>
      <c r="AI250" s="60"/>
      <c r="AJ250" s="60"/>
      <c r="AK250" s="60"/>
      <c r="AL250" s="60"/>
      <c r="AM250" s="60"/>
      <c r="AN250" s="60"/>
      <c r="AO250" s="60"/>
      <c r="AP250" s="60"/>
      <c r="AQ250" s="60"/>
    </row>
    <row r="251" spans="15:43" ht="12.75" x14ac:dyDescent="0.2">
      <c r="O251" s="60"/>
      <c r="P251" s="60"/>
      <c r="Q251" s="60"/>
      <c r="R251" s="60"/>
      <c r="S251" s="60"/>
      <c r="T251" s="60"/>
      <c r="U251" s="60"/>
      <c r="V251" s="60"/>
      <c r="W251" s="60"/>
      <c r="X251" s="60"/>
      <c r="Y251" s="60"/>
      <c r="Z251" s="60"/>
      <c r="AA251" s="60"/>
      <c r="AB251" s="60"/>
      <c r="AC251" s="60"/>
      <c r="AD251" s="60"/>
      <c r="AE251" s="60"/>
      <c r="AF251" s="60"/>
      <c r="AG251" s="60"/>
      <c r="AH251" s="60"/>
      <c r="AI251" s="60"/>
      <c r="AJ251" s="60"/>
      <c r="AK251" s="60"/>
      <c r="AL251" s="60"/>
      <c r="AM251" s="60"/>
      <c r="AN251" s="60"/>
      <c r="AO251" s="60"/>
      <c r="AP251" s="60"/>
      <c r="AQ251" s="60"/>
    </row>
    <row r="252" spans="15:43" ht="12.75" x14ac:dyDescent="0.2">
      <c r="O252" s="60"/>
      <c r="P252" s="60"/>
      <c r="Q252" s="60"/>
      <c r="R252" s="60"/>
      <c r="S252" s="60"/>
      <c r="T252" s="60"/>
      <c r="U252" s="60"/>
      <c r="V252" s="60"/>
      <c r="W252" s="60"/>
      <c r="X252" s="60"/>
      <c r="Y252" s="60"/>
      <c r="Z252" s="60"/>
      <c r="AA252" s="60"/>
      <c r="AB252" s="60"/>
      <c r="AC252" s="60"/>
      <c r="AD252" s="60"/>
      <c r="AE252" s="60"/>
      <c r="AF252" s="60"/>
      <c r="AG252" s="60"/>
      <c r="AH252" s="60"/>
      <c r="AI252" s="60"/>
      <c r="AJ252" s="60"/>
      <c r="AK252" s="60"/>
      <c r="AL252" s="60"/>
      <c r="AM252" s="60"/>
      <c r="AN252" s="60"/>
      <c r="AO252" s="60"/>
      <c r="AP252" s="60"/>
      <c r="AQ252" s="60"/>
    </row>
    <row r="253" spans="15:43" ht="12.75" x14ac:dyDescent="0.2">
      <c r="O253" s="60"/>
      <c r="P253" s="60"/>
      <c r="Q253" s="60"/>
      <c r="R253" s="60"/>
      <c r="S253" s="60"/>
      <c r="T253" s="60"/>
      <c r="U253" s="60"/>
      <c r="V253" s="60"/>
      <c r="W253" s="60"/>
      <c r="X253" s="60"/>
      <c r="Y253" s="60"/>
      <c r="Z253" s="60"/>
      <c r="AA253" s="60"/>
      <c r="AB253" s="60"/>
      <c r="AC253" s="60"/>
      <c r="AD253" s="60"/>
      <c r="AE253" s="60"/>
      <c r="AF253" s="60"/>
      <c r="AG253" s="60"/>
      <c r="AH253" s="60"/>
      <c r="AI253" s="60"/>
      <c r="AJ253" s="60"/>
      <c r="AK253" s="60"/>
      <c r="AL253" s="60"/>
      <c r="AM253" s="60"/>
      <c r="AN253" s="60"/>
      <c r="AO253" s="60"/>
      <c r="AP253" s="60"/>
      <c r="AQ253" s="60"/>
    </row>
    <row r="254" spans="15:43" ht="12.75" x14ac:dyDescent="0.2">
      <c r="O254" s="60"/>
      <c r="P254" s="60"/>
      <c r="Q254" s="60"/>
      <c r="R254" s="60"/>
      <c r="S254" s="60"/>
      <c r="T254" s="60"/>
      <c r="U254" s="60"/>
      <c r="V254" s="60"/>
      <c r="W254" s="60"/>
      <c r="X254" s="60"/>
      <c r="Y254" s="60"/>
      <c r="Z254" s="60"/>
      <c r="AA254" s="60"/>
      <c r="AB254" s="60"/>
      <c r="AC254" s="60"/>
      <c r="AD254" s="60"/>
      <c r="AE254" s="60"/>
      <c r="AF254" s="60"/>
      <c r="AG254" s="60"/>
      <c r="AH254" s="60"/>
      <c r="AI254" s="60"/>
      <c r="AJ254" s="60"/>
      <c r="AK254" s="60"/>
      <c r="AL254" s="60"/>
      <c r="AM254" s="60"/>
      <c r="AN254" s="60"/>
      <c r="AO254" s="60"/>
      <c r="AP254" s="60"/>
      <c r="AQ254" s="60"/>
    </row>
    <row r="255" spans="15:43" ht="12.75" x14ac:dyDescent="0.2">
      <c r="O255" s="60"/>
      <c r="P255" s="60"/>
      <c r="Q255" s="60"/>
      <c r="R255" s="60"/>
      <c r="S255" s="60"/>
      <c r="T255" s="60"/>
      <c r="U255" s="60"/>
      <c r="V255" s="60"/>
      <c r="W255" s="60"/>
      <c r="X255" s="60"/>
      <c r="Y255" s="60"/>
      <c r="Z255" s="60"/>
      <c r="AA255" s="60"/>
      <c r="AB255" s="60"/>
      <c r="AC255" s="60"/>
      <c r="AD255" s="60"/>
      <c r="AE255" s="60"/>
      <c r="AF255" s="60"/>
      <c r="AG255" s="60"/>
      <c r="AH255" s="60"/>
      <c r="AI255" s="60"/>
      <c r="AJ255" s="60"/>
      <c r="AK255" s="60"/>
      <c r="AL255" s="60"/>
      <c r="AM255" s="60"/>
      <c r="AN255" s="60"/>
      <c r="AO255" s="60"/>
      <c r="AP255" s="60"/>
      <c r="AQ255" s="60"/>
    </row>
    <row r="256" spans="15:43" ht="12.75" x14ac:dyDescent="0.2">
      <c r="O256" s="60"/>
      <c r="P256" s="60"/>
      <c r="Q256" s="60"/>
      <c r="R256" s="60"/>
      <c r="S256" s="60"/>
      <c r="T256" s="60"/>
      <c r="U256" s="60"/>
      <c r="V256" s="60"/>
      <c r="W256" s="60"/>
      <c r="X256" s="60"/>
      <c r="Y256" s="60"/>
      <c r="Z256" s="60"/>
      <c r="AA256" s="60"/>
      <c r="AB256" s="60"/>
      <c r="AC256" s="60"/>
      <c r="AD256" s="60"/>
      <c r="AE256" s="60"/>
      <c r="AF256" s="60"/>
      <c r="AG256" s="60"/>
      <c r="AH256" s="60"/>
      <c r="AI256" s="60"/>
      <c r="AJ256" s="60"/>
      <c r="AK256" s="60"/>
      <c r="AL256" s="60"/>
      <c r="AM256" s="60"/>
      <c r="AN256" s="60"/>
      <c r="AO256" s="60"/>
      <c r="AP256" s="60"/>
      <c r="AQ256" s="60"/>
    </row>
    <row r="257" spans="15:43" ht="12.75" x14ac:dyDescent="0.2">
      <c r="O257" s="60"/>
      <c r="P257" s="60"/>
      <c r="Q257" s="60"/>
      <c r="R257" s="60"/>
      <c r="S257" s="60"/>
      <c r="T257" s="60"/>
      <c r="U257" s="60"/>
      <c r="V257" s="60"/>
      <c r="W257" s="60"/>
      <c r="X257" s="60"/>
      <c r="Y257" s="60"/>
      <c r="Z257" s="60"/>
      <c r="AA257" s="60"/>
      <c r="AB257" s="60"/>
      <c r="AC257" s="60"/>
      <c r="AD257" s="60"/>
      <c r="AE257" s="60"/>
      <c r="AF257" s="60"/>
      <c r="AG257" s="60"/>
      <c r="AH257" s="60"/>
      <c r="AI257" s="60"/>
      <c r="AJ257" s="60"/>
      <c r="AK257" s="60"/>
      <c r="AL257" s="60"/>
      <c r="AM257" s="60"/>
      <c r="AN257" s="60"/>
      <c r="AO257" s="60"/>
      <c r="AP257" s="60"/>
      <c r="AQ257" s="60"/>
    </row>
    <row r="258" spans="15:43" ht="12.75" x14ac:dyDescent="0.2">
      <c r="O258" s="60"/>
      <c r="P258" s="60"/>
      <c r="Q258" s="60"/>
      <c r="R258" s="60"/>
      <c r="S258" s="60"/>
      <c r="T258" s="60"/>
      <c r="U258" s="60"/>
      <c r="V258" s="60"/>
      <c r="W258" s="60"/>
      <c r="X258" s="60"/>
      <c r="Y258" s="60"/>
      <c r="Z258" s="60"/>
      <c r="AA258" s="60"/>
      <c r="AB258" s="60"/>
      <c r="AC258" s="60"/>
      <c r="AD258" s="60"/>
      <c r="AE258" s="60"/>
      <c r="AF258" s="60"/>
      <c r="AG258" s="60"/>
      <c r="AH258" s="60"/>
      <c r="AI258" s="60"/>
      <c r="AJ258" s="60"/>
      <c r="AK258" s="60"/>
      <c r="AL258" s="60"/>
      <c r="AM258" s="60"/>
      <c r="AN258" s="60"/>
      <c r="AO258" s="60"/>
      <c r="AP258" s="60"/>
      <c r="AQ258" s="60"/>
    </row>
    <row r="259" spans="15:43" ht="12.75" x14ac:dyDescent="0.2">
      <c r="O259" s="60"/>
      <c r="P259" s="60"/>
      <c r="Q259" s="60"/>
      <c r="R259" s="60"/>
      <c r="S259" s="60"/>
      <c r="T259" s="60"/>
      <c r="U259" s="60"/>
      <c r="V259" s="60"/>
      <c r="W259" s="60"/>
      <c r="X259" s="60"/>
      <c r="Y259" s="60"/>
      <c r="Z259" s="60"/>
      <c r="AA259" s="60"/>
      <c r="AB259" s="60"/>
      <c r="AC259" s="60"/>
      <c r="AD259" s="60"/>
      <c r="AE259" s="60"/>
      <c r="AF259" s="60"/>
      <c r="AG259" s="60"/>
      <c r="AH259" s="60"/>
      <c r="AI259" s="60"/>
      <c r="AJ259" s="60"/>
      <c r="AK259" s="60"/>
      <c r="AL259" s="60"/>
      <c r="AM259" s="60"/>
      <c r="AN259" s="60"/>
      <c r="AO259" s="60"/>
      <c r="AP259" s="60"/>
      <c r="AQ259" s="60"/>
    </row>
    <row r="260" spans="15:43" ht="12.75" x14ac:dyDescent="0.2">
      <c r="O260" s="60"/>
      <c r="P260" s="60"/>
      <c r="Q260" s="60"/>
      <c r="R260" s="60"/>
      <c r="S260" s="60"/>
      <c r="T260" s="60"/>
      <c r="U260" s="60"/>
      <c r="V260" s="60"/>
      <c r="W260" s="60"/>
      <c r="X260" s="60"/>
      <c r="Y260" s="60"/>
      <c r="Z260" s="60"/>
      <c r="AA260" s="60"/>
      <c r="AB260" s="60"/>
      <c r="AC260" s="60"/>
      <c r="AD260" s="60"/>
      <c r="AE260" s="60"/>
      <c r="AF260" s="60"/>
      <c r="AG260" s="60"/>
      <c r="AH260" s="60"/>
      <c r="AI260" s="60"/>
      <c r="AJ260" s="60"/>
      <c r="AK260" s="60"/>
      <c r="AL260" s="60"/>
      <c r="AM260" s="60"/>
      <c r="AN260" s="60"/>
      <c r="AO260" s="60"/>
      <c r="AP260" s="60"/>
      <c r="AQ260" s="60"/>
    </row>
    <row r="261" spans="15:43" ht="12.75" x14ac:dyDescent="0.2">
      <c r="O261" s="60"/>
      <c r="P261" s="60"/>
      <c r="Q261" s="60"/>
      <c r="R261" s="60"/>
      <c r="S261" s="60"/>
      <c r="T261" s="60"/>
      <c r="U261" s="60"/>
      <c r="V261" s="60"/>
      <c r="W261" s="60"/>
      <c r="X261" s="60"/>
      <c r="Y261" s="60"/>
      <c r="Z261" s="60"/>
      <c r="AA261" s="60"/>
      <c r="AB261" s="60"/>
      <c r="AC261" s="60"/>
      <c r="AD261" s="60"/>
      <c r="AE261" s="60"/>
      <c r="AF261" s="60"/>
      <c r="AG261" s="60"/>
      <c r="AH261" s="60"/>
      <c r="AI261" s="60"/>
      <c r="AJ261" s="60"/>
      <c r="AK261" s="60"/>
      <c r="AL261" s="60"/>
      <c r="AM261" s="60"/>
      <c r="AN261" s="60"/>
      <c r="AO261" s="60"/>
      <c r="AP261" s="60"/>
      <c r="AQ261" s="60"/>
    </row>
    <row r="262" spans="15:43" ht="12.75" x14ac:dyDescent="0.2">
      <c r="O262" s="60"/>
      <c r="P262" s="60"/>
      <c r="Q262" s="60"/>
      <c r="R262" s="60"/>
      <c r="S262" s="60"/>
      <c r="T262" s="60"/>
      <c r="U262" s="60"/>
      <c r="V262" s="60"/>
      <c r="W262" s="60"/>
      <c r="X262" s="60"/>
      <c r="Y262" s="60"/>
      <c r="Z262" s="60"/>
      <c r="AA262" s="60"/>
      <c r="AB262" s="60"/>
      <c r="AC262" s="60"/>
      <c r="AD262" s="60"/>
      <c r="AE262" s="60"/>
      <c r="AF262" s="60"/>
      <c r="AG262" s="60"/>
      <c r="AH262" s="60"/>
      <c r="AI262" s="60"/>
      <c r="AJ262" s="60"/>
      <c r="AK262" s="60"/>
      <c r="AL262" s="60"/>
      <c r="AM262" s="60"/>
      <c r="AN262" s="60"/>
      <c r="AO262" s="60"/>
      <c r="AP262" s="60"/>
      <c r="AQ262" s="60"/>
    </row>
    <row r="263" spans="15:43" ht="12.75" x14ac:dyDescent="0.2">
      <c r="O263" s="60"/>
      <c r="P263" s="60"/>
      <c r="Q263" s="60"/>
      <c r="R263" s="60"/>
      <c r="S263" s="60"/>
      <c r="T263" s="60"/>
      <c r="U263" s="60"/>
      <c r="V263" s="60"/>
      <c r="W263" s="60"/>
      <c r="X263" s="60"/>
      <c r="Y263" s="60"/>
      <c r="Z263" s="60"/>
      <c r="AA263" s="60"/>
      <c r="AB263" s="60"/>
      <c r="AC263" s="60"/>
      <c r="AD263" s="60"/>
      <c r="AE263" s="60"/>
      <c r="AF263" s="60"/>
      <c r="AG263" s="60"/>
      <c r="AH263" s="60"/>
      <c r="AI263" s="60"/>
      <c r="AJ263" s="60"/>
      <c r="AK263" s="60"/>
      <c r="AL263" s="60"/>
      <c r="AM263" s="60"/>
      <c r="AN263" s="60"/>
      <c r="AO263" s="60"/>
      <c r="AP263" s="60"/>
      <c r="AQ263" s="60"/>
    </row>
    <row r="264" spans="15:43" ht="12.75" x14ac:dyDescent="0.2">
      <c r="O264" s="60"/>
      <c r="P264" s="60"/>
      <c r="Q264" s="60"/>
      <c r="R264" s="60"/>
      <c r="S264" s="60"/>
      <c r="T264" s="60"/>
      <c r="U264" s="60"/>
      <c r="V264" s="60"/>
      <c r="W264" s="60"/>
      <c r="X264" s="60"/>
      <c r="Y264" s="60"/>
      <c r="Z264" s="60"/>
      <c r="AA264" s="60"/>
      <c r="AB264" s="60"/>
      <c r="AC264" s="60"/>
      <c r="AD264" s="60"/>
      <c r="AE264" s="60"/>
      <c r="AF264" s="60"/>
      <c r="AG264" s="60"/>
      <c r="AH264" s="60"/>
      <c r="AI264" s="60"/>
      <c r="AJ264" s="60"/>
      <c r="AK264" s="60"/>
      <c r="AL264" s="60"/>
      <c r="AM264" s="60"/>
      <c r="AN264" s="60"/>
      <c r="AO264" s="60"/>
      <c r="AP264" s="60"/>
      <c r="AQ264" s="60"/>
    </row>
    <row r="265" spans="15:43" ht="12.75" x14ac:dyDescent="0.2">
      <c r="O265" s="60"/>
      <c r="P265" s="60"/>
      <c r="Q265" s="60"/>
      <c r="R265" s="60"/>
      <c r="S265" s="60"/>
      <c r="T265" s="60"/>
      <c r="U265" s="60"/>
      <c r="V265" s="60"/>
      <c r="W265" s="60"/>
      <c r="X265" s="60"/>
      <c r="Y265" s="60"/>
      <c r="Z265" s="60"/>
      <c r="AA265" s="60"/>
      <c r="AB265" s="60"/>
      <c r="AC265" s="60"/>
      <c r="AD265" s="60"/>
      <c r="AE265" s="60"/>
      <c r="AF265" s="60"/>
      <c r="AG265" s="60"/>
      <c r="AH265" s="60"/>
      <c r="AI265" s="60"/>
      <c r="AJ265" s="60"/>
      <c r="AK265" s="60"/>
      <c r="AL265" s="60"/>
      <c r="AM265" s="60"/>
      <c r="AN265" s="60"/>
      <c r="AO265" s="60"/>
      <c r="AP265" s="60"/>
      <c r="AQ265" s="60"/>
    </row>
    <row r="266" spans="15:43" ht="12.75" x14ac:dyDescent="0.2">
      <c r="O266" s="60"/>
      <c r="P266" s="60"/>
      <c r="Q266" s="60"/>
      <c r="R266" s="60"/>
      <c r="S266" s="60"/>
      <c r="T266" s="60"/>
      <c r="U266" s="60"/>
      <c r="V266" s="60"/>
      <c r="W266" s="60"/>
      <c r="X266" s="60"/>
      <c r="Y266" s="60"/>
      <c r="Z266" s="60"/>
      <c r="AA266" s="60"/>
      <c r="AB266" s="60"/>
      <c r="AC266" s="60"/>
      <c r="AD266" s="60"/>
      <c r="AE266" s="60"/>
      <c r="AF266" s="60"/>
      <c r="AG266" s="60"/>
      <c r="AH266" s="60"/>
      <c r="AI266" s="60"/>
      <c r="AJ266" s="60"/>
      <c r="AK266" s="60"/>
      <c r="AL266" s="60"/>
      <c r="AM266" s="60"/>
      <c r="AN266" s="60"/>
      <c r="AO266" s="60"/>
      <c r="AP266" s="60"/>
      <c r="AQ266" s="60"/>
    </row>
    <row r="267" spans="15:43" ht="12.75" x14ac:dyDescent="0.2">
      <c r="O267" s="60"/>
      <c r="P267" s="60"/>
      <c r="Q267" s="60"/>
      <c r="R267" s="60"/>
      <c r="S267" s="60"/>
      <c r="T267" s="60"/>
      <c r="U267" s="60"/>
      <c r="V267" s="60"/>
      <c r="W267" s="60"/>
      <c r="X267" s="60"/>
      <c r="Y267" s="60"/>
      <c r="Z267" s="60"/>
      <c r="AA267" s="60"/>
      <c r="AB267" s="60"/>
      <c r="AC267" s="60"/>
      <c r="AD267" s="60"/>
      <c r="AE267" s="60"/>
      <c r="AF267" s="60"/>
      <c r="AG267" s="60"/>
      <c r="AH267" s="60"/>
      <c r="AI267" s="60"/>
      <c r="AJ267" s="60"/>
      <c r="AK267" s="60"/>
      <c r="AL267" s="60"/>
      <c r="AM267" s="60"/>
      <c r="AN267" s="60"/>
      <c r="AO267" s="60"/>
      <c r="AP267" s="60"/>
      <c r="AQ267" s="60"/>
    </row>
    <row r="268" spans="15:43" ht="12.75" x14ac:dyDescent="0.2">
      <c r="O268" s="60"/>
      <c r="P268" s="60"/>
      <c r="Q268" s="60"/>
      <c r="R268" s="60"/>
      <c r="S268" s="60"/>
      <c r="T268" s="60"/>
      <c r="U268" s="60"/>
      <c r="V268" s="60"/>
      <c r="W268" s="60"/>
      <c r="X268" s="60"/>
      <c r="Y268" s="60"/>
      <c r="Z268" s="60"/>
      <c r="AA268" s="60"/>
      <c r="AB268" s="60"/>
      <c r="AC268" s="60"/>
      <c r="AD268" s="60"/>
      <c r="AE268" s="60"/>
      <c r="AF268" s="60"/>
      <c r="AG268" s="60"/>
      <c r="AH268" s="60"/>
      <c r="AI268" s="60"/>
      <c r="AJ268" s="60"/>
      <c r="AK268" s="60"/>
      <c r="AL268" s="60"/>
      <c r="AM268" s="60"/>
      <c r="AN268" s="60"/>
      <c r="AO268" s="60"/>
      <c r="AP268" s="60"/>
      <c r="AQ268" s="60"/>
    </row>
    <row r="269" spans="15:43" ht="12.75" x14ac:dyDescent="0.2">
      <c r="O269" s="60"/>
      <c r="P269" s="60"/>
      <c r="Q269" s="60"/>
      <c r="R269" s="60"/>
      <c r="S269" s="60"/>
      <c r="T269" s="60"/>
      <c r="U269" s="60"/>
      <c r="V269" s="60"/>
      <c r="W269" s="60"/>
      <c r="X269" s="60"/>
      <c r="Y269" s="60"/>
      <c r="Z269" s="60"/>
      <c r="AA269" s="60"/>
      <c r="AB269" s="60"/>
      <c r="AC269" s="60"/>
      <c r="AD269" s="60"/>
      <c r="AE269" s="60"/>
      <c r="AF269" s="60"/>
      <c r="AG269" s="60"/>
      <c r="AH269" s="60"/>
      <c r="AI269" s="60"/>
      <c r="AJ269" s="60"/>
      <c r="AK269" s="60"/>
      <c r="AL269" s="60"/>
      <c r="AM269" s="60"/>
      <c r="AN269" s="60"/>
      <c r="AO269" s="60"/>
      <c r="AP269" s="60"/>
      <c r="AQ269" s="60"/>
    </row>
    <row r="270" spans="15:43" ht="12.75" x14ac:dyDescent="0.2">
      <c r="O270" s="60"/>
      <c r="P270" s="60"/>
      <c r="Q270" s="60"/>
      <c r="R270" s="60"/>
      <c r="S270" s="60"/>
      <c r="T270" s="60"/>
      <c r="U270" s="60"/>
      <c r="V270" s="60"/>
      <c r="W270" s="60"/>
      <c r="X270" s="60"/>
      <c r="Y270" s="60"/>
      <c r="Z270" s="60"/>
      <c r="AA270" s="60"/>
      <c r="AB270" s="60"/>
      <c r="AC270" s="60"/>
      <c r="AD270" s="60"/>
      <c r="AE270" s="60"/>
      <c r="AF270" s="60"/>
      <c r="AG270" s="60"/>
      <c r="AH270" s="60"/>
      <c r="AI270" s="60"/>
      <c r="AJ270" s="60"/>
      <c r="AK270" s="60"/>
      <c r="AL270" s="60"/>
      <c r="AM270" s="60"/>
      <c r="AN270" s="60"/>
      <c r="AO270" s="60"/>
      <c r="AP270" s="60"/>
      <c r="AQ270" s="60"/>
    </row>
    <row r="271" spans="15:43" ht="12.75" x14ac:dyDescent="0.2">
      <c r="O271" s="60"/>
      <c r="P271" s="60"/>
      <c r="Q271" s="60"/>
      <c r="R271" s="60"/>
      <c r="S271" s="60"/>
      <c r="T271" s="60"/>
      <c r="U271" s="60"/>
      <c r="V271" s="60"/>
      <c r="W271" s="60"/>
      <c r="X271" s="60"/>
      <c r="Y271" s="60"/>
      <c r="Z271" s="60"/>
      <c r="AA271" s="60"/>
      <c r="AB271" s="60"/>
      <c r="AC271" s="60"/>
      <c r="AD271" s="60"/>
      <c r="AE271" s="60"/>
      <c r="AF271" s="60"/>
      <c r="AG271" s="60"/>
      <c r="AH271" s="60"/>
      <c r="AI271" s="60"/>
      <c r="AJ271" s="60"/>
      <c r="AK271" s="60"/>
      <c r="AL271" s="60"/>
      <c r="AM271" s="60"/>
      <c r="AN271" s="60"/>
      <c r="AO271" s="60"/>
      <c r="AP271" s="60"/>
      <c r="AQ271" s="60"/>
    </row>
    <row r="272" spans="15:43" ht="12.75" x14ac:dyDescent="0.2">
      <c r="O272" s="60"/>
      <c r="P272" s="60"/>
      <c r="Q272" s="60"/>
      <c r="R272" s="60"/>
      <c r="S272" s="60"/>
      <c r="T272" s="60"/>
      <c r="U272" s="60"/>
      <c r="V272" s="60"/>
      <c r="W272" s="60"/>
      <c r="X272" s="60"/>
      <c r="Y272" s="60"/>
      <c r="Z272" s="60"/>
      <c r="AA272" s="60"/>
      <c r="AB272" s="60"/>
      <c r="AC272" s="60"/>
      <c r="AD272" s="60"/>
      <c r="AE272" s="60"/>
      <c r="AF272" s="60"/>
      <c r="AG272" s="60"/>
      <c r="AH272" s="60"/>
      <c r="AI272" s="60"/>
      <c r="AJ272" s="60"/>
      <c r="AK272" s="60"/>
      <c r="AL272" s="60"/>
      <c r="AM272" s="60"/>
      <c r="AN272" s="60"/>
      <c r="AO272" s="60"/>
      <c r="AP272" s="60"/>
      <c r="AQ272" s="60"/>
    </row>
    <row r="273" spans="15:43" ht="12.75" x14ac:dyDescent="0.2">
      <c r="O273" s="60"/>
      <c r="P273" s="60"/>
      <c r="Q273" s="60"/>
      <c r="R273" s="60"/>
      <c r="S273" s="60"/>
      <c r="T273" s="60"/>
      <c r="U273" s="60"/>
      <c r="V273" s="60"/>
      <c r="W273" s="60"/>
      <c r="X273" s="60"/>
      <c r="Y273" s="60"/>
      <c r="Z273" s="60"/>
      <c r="AA273" s="60"/>
      <c r="AB273" s="60"/>
      <c r="AC273" s="60"/>
      <c r="AD273" s="60"/>
      <c r="AE273" s="60"/>
      <c r="AF273" s="60"/>
      <c r="AG273" s="60"/>
      <c r="AH273" s="60"/>
      <c r="AI273" s="60"/>
      <c r="AJ273" s="60"/>
      <c r="AK273" s="60"/>
      <c r="AL273" s="60"/>
      <c r="AM273" s="60"/>
      <c r="AN273" s="60"/>
      <c r="AO273" s="60"/>
      <c r="AP273" s="60"/>
      <c r="AQ273" s="60"/>
    </row>
    <row r="274" spans="15:43" ht="12.75" x14ac:dyDescent="0.2">
      <c r="O274" s="60"/>
      <c r="P274" s="60"/>
      <c r="Q274" s="60"/>
      <c r="R274" s="60"/>
      <c r="S274" s="60"/>
      <c r="T274" s="60"/>
      <c r="U274" s="60"/>
      <c r="V274" s="60"/>
      <c r="W274" s="60"/>
      <c r="X274" s="60"/>
      <c r="Y274" s="60"/>
      <c r="Z274" s="60"/>
      <c r="AA274" s="60"/>
      <c r="AB274" s="60"/>
      <c r="AC274" s="60"/>
      <c r="AD274" s="60"/>
      <c r="AE274" s="60"/>
      <c r="AF274" s="60"/>
      <c r="AG274" s="60"/>
      <c r="AH274" s="60"/>
      <c r="AI274" s="60"/>
      <c r="AJ274" s="60"/>
      <c r="AK274" s="60"/>
      <c r="AL274" s="60"/>
      <c r="AM274" s="60"/>
      <c r="AN274" s="60"/>
      <c r="AO274" s="60"/>
      <c r="AP274" s="60"/>
      <c r="AQ274" s="60"/>
    </row>
    <row r="275" spans="15:43" ht="12.75" x14ac:dyDescent="0.2">
      <c r="O275" s="60"/>
      <c r="P275" s="60"/>
      <c r="Q275" s="60"/>
      <c r="R275" s="60"/>
      <c r="S275" s="60"/>
      <c r="T275" s="60"/>
      <c r="U275" s="60"/>
      <c r="V275" s="60"/>
      <c r="W275" s="60"/>
      <c r="X275" s="60"/>
      <c r="Y275" s="60"/>
      <c r="Z275" s="60"/>
      <c r="AA275" s="60"/>
      <c r="AB275" s="60"/>
      <c r="AC275" s="60"/>
      <c r="AD275" s="60"/>
      <c r="AE275" s="60"/>
      <c r="AF275" s="60"/>
      <c r="AG275" s="60"/>
      <c r="AH275" s="60"/>
      <c r="AI275" s="60"/>
      <c r="AJ275" s="60"/>
      <c r="AK275" s="60"/>
      <c r="AL275" s="60"/>
      <c r="AM275" s="60"/>
      <c r="AN275" s="60"/>
      <c r="AO275" s="60"/>
      <c r="AP275" s="60"/>
      <c r="AQ275" s="60"/>
    </row>
    <row r="276" spans="15:43" ht="12.75" x14ac:dyDescent="0.2">
      <c r="O276" s="60"/>
      <c r="P276" s="60"/>
      <c r="Q276" s="60"/>
      <c r="R276" s="60"/>
      <c r="S276" s="60"/>
      <c r="T276" s="60"/>
      <c r="U276" s="60"/>
      <c r="V276" s="60"/>
      <c r="W276" s="60"/>
      <c r="X276" s="60"/>
      <c r="Y276" s="60"/>
      <c r="Z276" s="60"/>
      <c r="AA276" s="60"/>
      <c r="AB276" s="60"/>
      <c r="AC276" s="60"/>
      <c r="AD276" s="60"/>
      <c r="AE276" s="60"/>
      <c r="AF276" s="60"/>
      <c r="AG276" s="60"/>
      <c r="AH276" s="60"/>
      <c r="AI276" s="60"/>
      <c r="AJ276" s="60"/>
      <c r="AK276" s="60"/>
      <c r="AL276" s="60"/>
      <c r="AM276" s="60"/>
      <c r="AN276" s="60"/>
      <c r="AO276" s="60"/>
      <c r="AP276" s="60"/>
      <c r="AQ276" s="60"/>
    </row>
    <row r="277" spans="15:43" ht="12.75" x14ac:dyDescent="0.2">
      <c r="O277" s="60"/>
      <c r="P277" s="60"/>
      <c r="Q277" s="60"/>
      <c r="R277" s="60"/>
      <c r="S277" s="60"/>
      <c r="T277" s="60"/>
      <c r="U277" s="60"/>
      <c r="V277" s="60"/>
      <c r="W277" s="60"/>
      <c r="X277" s="60"/>
      <c r="Y277" s="60"/>
      <c r="Z277" s="60"/>
      <c r="AA277" s="60"/>
      <c r="AB277" s="60"/>
      <c r="AC277" s="60"/>
      <c r="AD277" s="60"/>
      <c r="AE277" s="60"/>
      <c r="AF277" s="60"/>
      <c r="AG277" s="60"/>
      <c r="AH277" s="60"/>
      <c r="AI277" s="60"/>
      <c r="AJ277" s="60"/>
      <c r="AK277" s="60"/>
      <c r="AL277" s="60"/>
      <c r="AM277" s="60"/>
      <c r="AN277" s="60"/>
      <c r="AO277" s="60"/>
      <c r="AP277" s="60"/>
      <c r="AQ277" s="60"/>
    </row>
    <row r="278" spans="15:43" ht="12.75" x14ac:dyDescent="0.2">
      <c r="O278" s="60"/>
      <c r="P278" s="60"/>
      <c r="Q278" s="60"/>
      <c r="R278" s="60"/>
      <c r="S278" s="60"/>
      <c r="T278" s="60"/>
      <c r="U278" s="60"/>
      <c r="V278" s="60"/>
      <c r="W278" s="60"/>
      <c r="X278" s="60"/>
      <c r="Y278" s="60"/>
      <c r="Z278" s="60"/>
      <c r="AA278" s="60"/>
      <c r="AB278" s="60"/>
      <c r="AC278" s="60"/>
      <c r="AD278" s="60"/>
      <c r="AE278" s="60"/>
      <c r="AF278" s="60"/>
      <c r="AG278" s="60"/>
      <c r="AH278" s="60"/>
      <c r="AI278" s="60"/>
      <c r="AJ278" s="60"/>
      <c r="AK278" s="60"/>
      <c r="AL278" s="60"/>
      <c r="AM278" s="60"/>
      <c r="AN278" s="60"/>
      <c r="AO278" s="60"/>
      <c r="AP278" s="60"/>
      <c r="AQ278" s="60"/>
    </row>
    <row r="279" spans="15:43" ht="12.75" x14ac:dyDescent="0.2">
      <c r="O279" s="60"/>
      <c r="P279" s="60"/>
      <c r="Q279" s="60"/>
      <c r="R279" s="60"/>
      <c r="S279" s="60"/>
      <c r="T279" s="60"/>
      <c r="U279" s="60"/>
      <c r="V279" s="60"/>
      <c r="W279" s="60"/>
      <c r="X279" s="60"/>
      <c r="Y279" s="60"/>
      <c r="Z279" s="60"/>
      <c r="AA279" s="60"/>
      <c r="AB279" s="60"/>
      <c r="AC279" s="60"/>
      <c r="AD279" s="60"/>
      <c r="AE279" s="60"/>
      <c r="AF279" s="60"/>
      <c r="AG279" s="60"/>
      <c r="AH279" s="60"/>
      <c r="AI279" s="60"/>
      <c r="AJ279" s="60"/>
      <c r="AK279" s="60"/>
      <c r="AL279" s="60"/>
      <c r="AM279" s="60"/>
      <c r="AN279" s="60"/>
      <c r="AO279" s="60"/>
      <c r="AP279" s="60"/>
      <c r="AQ279" s="60"/>
    </row>
    <row r="280" spans="15:43" ht="12.75" x14ac:dyDescent="0.2">
      <c r="O280" s="60"/>
      <c r="P280" s="60"/>
      <c r="Q280" s="60"/>
      <c r="R280" s="60"/>
      <c r="S280" s="60"/>
      <c r="T280" s="60"/>
      <c r="U280" s="60"/>
      <c r="V280" s="60"/>
      <c r="W280" s="60"/>
      <c r="X280" s="60"/>
      <c r="Y280" s="60"/>
      <c r="Z280" s="60"/>
      <c r="AA280" s="60"/>
      <c r="AB280" s="60"/>
      <c r="AC280" s="60"/>
      <c r="AD280" s="60"/>
      <c r="AE280" s="60"/>
      <c r="AF280" s="60"/>
      <c r="AG280" s="60"/>
      <c r="AH280" s="60"/>
      <c r="AI280" s="60"/>
      <c r="AJ280" s="60"/>
      <c r="AK280" s="60"/>
      <c r="AL280" s="60"/>
      <c r="AM280" s="60"/>
      <c r="AN280" s="60"/>
      <c r="AO280" s="60"/>
      <c r="AP280" s="60"/>
      <c r="AQ280" s="60"/>
    </row>
    <row r="281" spans="15:43" ht="12.75" x14ac:dyDescent="0.2">
      <c r="O281" s="60"/>
      <c r="P281" s="60"/>
      <c r="Q281" s="60"/>
      <c r="R281" s="60"/>
      <c r="S281" s="60"/>
      <c r="T281" s="60"/>
      <c r="U281" s="60"/>
      <c r="V281" s="60"/>
      <c r="W281" s="60"/>
      <c r="X281" s="60"/>
      <c r="Y281" s="60"/>
      <c r="Z281" s="60"/>
      <c r="AA281" s="60"/>
      <c r="AB281" s="60"/>
      <c r="AC281" s="60"/>
      <c r="AD281" s="60"/>
      <c r="AE281" s="60"/>
      <c r="AF281" s="60"/>
      <c r="AG281" s="60"/>
      <c r="AH281" s="60"/>
      <c r="AI281" s="60"/>
      <c r="AJ281" s="60"/>
      <c r="AK281" s="60"/>
      <c r="AL281" s="60"/>
      <c r="AM281" s="60"/>
      <c r="AN281" s="60"/>
      <c r="AO281" s="60"/>
      <c r="AP281" s="60"/>
      <c r="AQ281" s="60"/>
    </row>
    <row r="282" spans="15:43" ht="12.75" x14ac:dyDescent="0.2">
      <c r="O282" s="60"/>
      <c r="P282" s="60"/>
      <c r="Q282" s="60"/>
      <c r="R282" s="60"/>
      <c r="S282" s="60"/>
      <c r="T282" s="60"/>
      <c r="U282" s="60"/>
      <c r="V282" s="60"/>
      <c r="W282" s="60"/>
      <c r="X282" s="60"/>
      <c r="Y282" s="60"/>
      <c r="Z282" s="60"/>
      <c r="AA282" s="60"/>
      <c r="AB282" s="60"/>
      <c r="AC282" s="60"/>
      <c r="AD282" s="60"/>
      <c r="AE282" s="60"/>
      <c r="AF282" s="60"/>
      <c r="AG282" s="60"/>
      <c r="AH282" s="60"/>
      <c r="AI282" s="60"/>
      <c r="AJ282" s="60"/>
      <c r="AK282" s="60"/>
      <c r="AL282" s="60"/>
      <c r="AM282" s="60"/>
      <c r="AN282" s="60"/>
      <c r="AO282" s="60"/>
      <c r="AP282" s="60"/>
      <c r="AQ282" s="60"/>
    </row>
    <row r="283" spans="15:43" ht="12.75" x14ac:dyDescent="0.2">
      <c r="O283" s="60"/>
      <c r="P283" s="60"/>
      <c r="Q283" s="60"/>
      <c r="R283" s="60"/>
      <c r="S283" s="60"/>
      <c r="T283" s="60"/>
      <c r="U283" s="60"/>
      <c r="V283" s="60"/>
      <c r="W283" s="60"/>
      <c r="X283" s="60"/>
      <c r="Y283" s="60"/>
      <c r="Z283" s="60"/>
      <c r="AA283" s="60"/>
      <c r="AB283" s="60"/>
      <c r="AC283" s="60"/>
      <c r="AD283" s="60"/>
      <c r="AE283" s="60"/>
      <c r="AF283" s="60"/>
      <c r="AG283" s="60"/>
      <c r="AH283" s="60"/>
      <c r="AI283" s="60"/>
      <c r="AJ283" s="60"/>
      <c r="AK283" s="60"/>
      <c r="AL283" s="60"/>
      <c r="AM283" s="60"/>
      <c r="AN283" s="60"/>
      <c r="AO283" s="60"/>
      <c r="AP283" s="60"/>
      <c r="AQ283" s="60"/>
    </row>
    <row r="284" spans="15:43" ht="12.75" x14ac:dyDescent="0.2">
      <c r="O284" s="60"/>
      <c r="P284" s="60"/>
      <c r="Q284" s="60"/>
      <c r="R284" s="60"/>
      <c r="S284" s="60"/>
      <c r="T284" s="60"/>
      <c r="U284" s="60"/>
      <c r="V284" s="60"/>
      <c r="W284" s="60"/>
      <c r="X284" s="60"/>
      <c r="Y284" s="60"/>
      <c r="Z284" s="60"/>
      <c r="AA284" s="60"/>
      <c r="AB284" s="60"/>
      <c r="AC284" s="60"/>
      <c r="AD284" s="60"/>
      <c r="AE284" s="60"/>
      <c r="AF284" s="60"/>
      <c r="AG284" s="60"/>
      <c r="AH284" s="60"/>
      <c r="AI284" s="60"/>
      <c r="AJ284" s="60"/>
      <c r="AK284" s="60"/>
      <c r="AL284" s="60"/>
      <c r="AM284" s="60"/>
      <c r="AN284" s="60"/>
      <c r="AO284" s="60"/>
      <c r="AP284" s="60"/>
      <c r="AQ284" s="60"/>
    </row>
    <row r="285" spans="15:43" ht="12.75" x14ac:dyDescent="0.2">
      <c r="O285" s="60"/>
      <c r="P285" s="60"/>
      <c r="Q285" s="60"/>
      <c r="R285" s="60"/>
      <c r="S285" s="60"/>
      <c r="T285" s="60"/>
      <c r="U285" s="60"/>
      <c r="V285" s="60"/>
      <c r="W285" s="60"/>
      <c r="X285" s="60"/>
      <c r="Y285" s="60"/>
      <c r="Z285" s="60"/>
      <c r="AA285" s="60"/>
      <c r="AB285" s="60"/>
      <c r="AC285" s="60"/>
      <c r="AD285" s="60"/>
      <c r="AE285" s="60"/>
      <c r="AF285" s="60"/>
      <c r="AG285" s="60"/>
      <c r="AH285" s="60"/>
      <c r="AI285" s="60"/>
      <c r="AJ285" s="60"/>
      <c r="AK285" s="60"/>
      <c r="AL285" s="60"/>
      <c r="AM285" s="60"/>
      <c r="AN285" s="60"/>
      <c r="AO285" s="60"/>
      <c r="AP285" s="60"/>
      <c r="AQ285" s="60"/>
    </row>
    <row r="286" spans="15:43" ht="12.75" x14ac:dyDescent="0.2">
      <c r="O286" s="60"/>
      <c r="P286" s="60"/>
      <c r="Q286" s="60"/>
      <c r="R286" s="60"/>
      <c r="S286" s="60"/>
      <c r="T286" s="60"/>
      <c r="U286" s="60"/>
      <c r="V286" s="60"/>
      <c r="W286" s="60"/>
      <c r="X286" s="60"/>
      <c r="Y286" s="60"/>
      <c r="Z286" s="60"/>
      <c r="AA286" s="60"/>
      <c r="AB286" s="60"/>
      <c r="AC286" s="60"/>
      <c r="AD286" s="60"/>
      <c r="AE286" s="60"/>
      <c r="AF286" s="60"/>
      <c r="AG286" s="60"/>
      <c r="AH286" s="60"/>
      <c r="AI286" s="60"/>
      <c r="AJ286" s="60"/>
      <c r="AK286" s="60"/>
      <c r="AL286" s="60"/>
      <c r="AM286" s="60"/>
      <c r="AN286" s="60"/>
      <c r="AO286" s="60"/>
      <c r="AP286" s="60"/>
      <c r="AQ286" s="60"/>
    </row>
    <row r="287" spans="15:43" ht="12.75" x14ac:dyDescent="0.2">
      <c r="O287" s="60"/>
      <c r="P287" s="60"/>
      <c r="Q287" s="60"/>
      <c r="R287" s="60"/>
      <c r="S287" s="60"/>
      <c r="T287" s="60"/>
      <c r="U287" s="60"/>
      <c r="V287" s="60"/>
      <c r="W287" s="60"/>
      <c r="X287" s="60"/>
      <c r="Y287" s="60"/>
      <c r="Z287" s="60"/>
      <c r="AA287" s="60"/>
      <c r="AB287" s="60"/>
      <c r="AC287" s="60"/>
      <c r="AD287" s="60"/>
      <c r="AE287" s="60"/>
      <c r="AF287" s="60"/>
      <c r="AG287" s="60"/>
      <c r="AH287" s="60"/>
      <c r="AI287" s="60"/>
      <c r="AJ287" s="60"/>
      <c r="AK287" s="60"/>
      <c r="AL287" s="60"/>
      <c r="AM287" s="60"/>
      <c r="AN287" s="60"/>
      <c r="AO287" s="60"/>
      <c r="AP287" s="60"/>
      <c r="AQ287" s="60"/>
    </row>
    <row r="288" spans="15:43" ht="12.75" x14ac:dyDescent="0.2">
      <c r="O288" s="60"/>
      <c r="P288" s="60"/>
      <c r="Q288" s="60"/>
      <c r="R288" s="60"/>
      <c r="S288" s="60"/>
      <c r="T288" s="60"/>
      <c r="U288" s="60"/>
      <c r="V288" s="60"/>
      <c r="W288" s="60"/>
      <c r="X288" s="60"/>
      <c r="Y288" s="60"/>
      <c r="Z288" s="60"/>
      <c r="AA288" s="60"/>
      <c r="AB288" s="60"/>
      <c r="AC288" s="60"/>
      <c r="AD288" s="60"/>
      <c r="AE288" s="60"/>
      <c r="AF288" s="60"/>
      <c r="AG288" s="60"/>
      <c r="AH288" s="60"/>
      <c r="AI288" s="60"/>
      <c r="AJ288" s="60"/>
      <c r="AK288" s="60"/>
      <c r="AL288" s="60"/>
      <c r="AM288" s="60"/>
      <c r="AN288" s="60"/>
      <c r="AO288" s="60"/>
      <c r="AP288" s="60"/>
      <c r="AQ288" s="60"/>
    </row>
    <row r="289" spans="15:43" ht="12.75" x14ac:dyDescent="0.2">
      <c r="O289" s="60"/>
      <c r="P289" s="60"/>
      <c r="Q289" s="60"/>
      <c r="R289" s="60"/>
      <c r="S289" s="60"/>
      <c r="T289" s="60"/>
      <c r="U289" s="60"/>
      <c r="V289" s="60"/>
      <c r="W289" s="60"/>
      <c r="X289" s="60"/>
      <c r="Y289" s="60"/>
      <c r="Z289" s="60"/>
      <c r="AA289" s="60"/>
      <c r="AB289" s="60"/>
      <c r="AC289" s="60"/>
      <c r="AD289" s="60"/>
      <c r="AE289" s="60"/>
      <c r="AF289" s="60"/>
      <c r="AG289" s="60"/>
      <c r="AH289" s="60"/>
      <c r="AI289" s="60"/>
      <c r="AJ289" s="60"/>
      <c r="AK289" s="60"/>
      <c r="AL289" s="60"/>
      <c r="AM289" s="60"/>
      <c r="AN289" s="60"/>
      <c r="AO289" s="60"/>
      <c r="AP289" s="60"/>
      <c r="AQ289" s="60"/>
    </row>
    <row r="290" spans="15:43" ht="12.75" x14ac:dyDescent="0.2">
      <c r="O290" s="60"/>
      <c r="P290" s="60"/>
      <c r="Q290" s="60"/>
      <c r="R290" s="60"/>
      <c r="S290" s="60"/>
      <c r="T290" s="60"/>
      <c r="U290" s="60"/>
      <c r="V290" s="60"/>
      <c r="W290" s="60"/>
      <c r="X290" s="60"/>
      <c r="Y290" s="60"/>
      <c r="Z290" s="60"/>
      <c r="AA290" s="60"/>
      <c r="AB290" s="60"/>
      <c r="AC290" s="60"/>
      <c r="AD290" s="60"/>
      <c r="AE290" s="60"/>
      <c r="AF290" s="60"/>
      <c r="AG290" s="60"/>
      <c r="AH290" s="60"/>
      <c r="AI290" s="60"/>
      <c r="AJ290" s="60"/>
      <c r="AK290" s="60"/>
      <c r="AL290" s="60"/>
      <c r="AM290" s="60"/>
      <c r="AN290" s="60"/>
      <c r="AO290" s="60"/>
      <c r="AP290" s="60"/>
      <c r="AQ290" s="60"/>
    </row>
    <row r="291" spans="15:43" ht="12.75" x14ac:dyDescent="0.2">
      <c r="O291" s="60"/>
      <c r="P291" s="60"/>
      <c r="Q291" s="60"/>
      <c r="R291" s="60"/>
      <c r="S291" s="60"/>
      <c r="T291" s="60"/>
      <c r="U291" s="60"/>
      <c r="V291" s="60"/>
      <c r="W291" s="60"/>
      <c r="X291" s="60"/>
      <c r="Y291" s="60"/>
      <c r="Z291" s="60"/>
      <c r="AA291" s="60"/>
      <c r="AB291" s="60"/>
      <c r="AC291" s="60"/>
      <c r="AD291" s="60"/>
      <c r="AE291" s="60"/>
      <c r="AF291" s="60"/>
      <c r="AG291" s="60"/>
      <c r="AH291" s="60"/>
      <c r="AI291" s="60"/>
      <c r="AJ291" s="60"/>
      <c r="AK291" s="60"/>
      <c r="AL291" s="60"/>
      <c r="AM291" s="60"/>
      <c r="AN291" s="60"/>
      <c r="AO291" s="60"/>
      <c r="AP291" s="60"/>
      <c r="AQ291" s="60"/>
    </row>
    <row r="292" spans="15:43" ht="12.75" x14ac:dyDescent="0.2">
      <c r="O292" s="60"/>
      <c r="P292" s="60"/>
      <c r="Q292" s="60"/>
      <c r="R292" s="60"/>
      <c r="S292" s="60"/>
      <c r="T292" s="60"/>
      <c r="U292" s="60"/>
      <c r="V292" s="60"/>
      <c r="W292" s="60"/>
      <c r="X292" s="60"/>
      <c r="Y292" s="60"/>
      <c r="Z292" s="60"/>
      <c r="AA292" s="60"/>
      <c r="AB292" s="60"/>
      <c r="AC292" s="60"/>
      <c r="AD292" s="60"/>
      <c r="AE292" s="60"/>
      <c r="AF292" s="60"/>
      <c r="AG292" s="60"/>
      <c r="AH292" s="60"/>
      <c r="AI292" s="60"/>
      <c r="AJ292" s="60"/>
      <c r="AK292" s="60"/>
      <c r="AL292" s="60"/>
      <c r="AM292" s="60"/>
      <c r="AN292" s="60"/>
      <c r="AO292" s="60"/>
      <c r="AP292" s="60"/>
      <c r="AQ292" s="60"/>
    </row>
    <row r="293" spans="15:43" ht="12.75" x14ac:dyDescent="0.2">
      <c r="O293" s="60"/>
      <c r="P293" s="60"/>
      <c r="Q293" s="60"/>
      <c r="R293" s="60"/>
      <c r="S293" s="60"/>
      <c r="T293" s="60"/>
      <c r="U293" s="60"/>
      <c r="V293" s="60"/>
      <c r="W293" s="60"/>
      <c r="X293" s="60"/>
      <c r="Y293" s="60"/>
      <c r="Z293" s="60"/>
      <c r="AA293" s="60"/>
      <c r="AB293" s="60"/>
      <c r="AC293" s="60"/>
      <c r="AD293" s="60"/>
      <c r="AE293" s="60"/>
      <c r="AF293" s="60"/>
      <c r="AG293" s="60"/>
      <c r="AH293" s="60"/>
      <c r="AI293" s="60"/>
      <c r="AJ293" s="60"/>
      <c r="AK293" s="60"/>
      <c r="AL293" s="60"/>
      <c r="AM293" s="60"/>
      <c r="AN293" s="60"/>
      <c r="AO293" s="60"/>
      <c r="AP293" s="60"/>
      <c r="AQ293" s="60"/>
    </row>
    <row r="294" spans="15:43" ht="12.75" x14ac:dyDescent="0.2">
      <c r="O294" s="60"/>
      <c r="P294" s="60"/>
      <c r="Q294" s="60"/>
      <c r="R294" s="60"/>
      <c r="S294" s="60"/>
      <c r="T294" s="60"/>
      <c r="U294" s="60"/>
      <c r="V294" s="60"/>
      <c r="W294" s="60"/>
      <c r="X294" s="60"/>
      <c r="Y294" s="60"/>
      <c r="Z294" s="60"/>
      <c r="AA294" s="60"/>
      <c r="AB294" s="60"/>
      <c r="AC294" s="60"/>
      <c r="AD294" s="60"/>
      <c r="AE294" s="60"/>
      <c r="AF294" s="60"/>
      <c r="AG294" s="60"/>
      <c r="AH294" s="60"/>
      <c r="AI294" s="60"/>
      <c r="AJ294" s="60"/>
      <c r="AK294" s="60"/>
      <c r="AL294" s="60"/>
      <c r="AM294" s="60"/>
      <c r="AN294" s="60"/>
      <c r="AO294" s="60"/>
      <c r="AP294" s="60"/>
      <c r="AQ294" s="60"/>
    </row>
    <row r="295" spans="15:43" ht="12.75" x14ac:dyDescent="0.2">
      <c r="O295" s="60"/>
      <c r="P295" s="60"/>
      <c r="Q295" s="60"/>
      <c r="R295" s="60"/>
      <c r="S295" s="60"/>
      <c r="T295" s="60"/>
      <c r="U295" s="60"/>
      <c r="V295" s="60"/>
      <c r="W295" s="60"/>
      <c r="X295" s="60"/>
      <c r="Y295" s="60"/>
      <c r="Z295" s="60"/>
      <c r="AA295" s="60"/>
      <c r="AB295" s="60"/>
      <c r="AC295" s="60"/>
      <c r="AD295" s="60"/>
      <c r="AE295" s="60"/>
      <c r="AF295" s="60"/>
      <c r="AG295" s="60"/>
      <c r="AH295" s="60"/>
      <c r="AI295" s="60"/>
      <c r="AJ295" s="60"/>
      <c r="AK295" s="60"/>
      <c r="AL295" s="60"/>
      <c r="AM295" s="60"/>
      <c r="AN295" s="60"/>
      <c r="AO295" s="60"/>
      <c r="AP295" s="60"/>
      <c r="AQ295" s="60"/>
    </row>
    <row r="296" spans="15:43" ht="12.75" x14ac:dyDescent="0.2">
      <c r="O296" s="60"/>
      <c r="P296" s="60"/>
      <c r="Q296" s="60"/>
      <c r="R296" s="60"/>
      <c r="S296" s="60"/>
      <c r="T296" s="60"/>
      <c r="U296" s="60"/>
      <c r="V296" s="60"/>
      <c r="W296" s="60"/>
      <c r="X296" s="60"/>
      <c r="Y296" s="60"/>
      <c r="Z296" s="60"/>
      <c r="AA296" s="60"/>
      <c r="AB296" s="60"/>
      <c r="AC296" s="60"/>
      <c r="AD296" s="60"/>
      <c r="AE296" s="60"/>
      <c r="AF296" s="60"/>
      <c r="AG296" s="60"/>
      <c r="AH296" s="60"/>
      <c r="AI296" s="60"/>
      <c r="AJ296" s="60"/>
      <c r="AK296" s="60"/>
      <c r="AL296" s="60"/>
      <c r="AM296" s="60"/>
      <c r="AN296" s="60"/>
      <c r="AO296" s="60"/>
      <c r="AP296" s="60"/>
      <c r="AQ296" s="60"/>
    </row>
    <row r="297" spans="15:43" ht="12.75" x14ac:dyDescent="0.2">
      <c r="O297" s="60"/>
      <c r="P297" s="60"/>
      <c r="Q297" s="60"/>
      <c r="R297" s="60"/>
      <c r="S297" s="60"/>
      <c r="T297" s="60"/>
      <c r="U297" s="60"/>
      <c r="V297" s="60"/>
      <c r="W297" s="60"/>
      <c r="X297" s="60"/>
      <c r="Y297" s="60"/>
      <c r="Z297" s="60"/>
      <c r="AA297" s="60"/>
      <c r="AB297" s="60"/>
      <c r="AC297" s="60"/>
      <c r="AD297" s="60"/>
      <c r="AE297" s="60"/>
      <c r="AF297" s="60"/>
      <c r="AG297" s="60"/>
      <c r="AH297" s="60"/>
      <c r="AI297" s="60"/>
      <c r="AJ297" s="60"/>
      <c r="AK297" s="60"/>
      <c r="AL297" s="60"/>
      <c r="AM297" s="60"/>
      <c r="AN297" s="60"/>
      <c r="AO297" s="60"/>
      <c r="AP297" s="60"/>
      <c r="AQ297" s="60"/>
    </row>
    <row r="298" spans="15:43" ht="12.75" x14ac:dyDescent="0.2">
      <c r="O298" s="60"/>
      <c r="P298" s="60"/>
      <c r="Q298" s="60"/>
      <c r="R298" s="60"/>
      <c r="S298" s="60"/>
      <c r="T298" s="60"/>
      <c r="U298" s="60"/>
      <c r="V298" s="60"/>
      <c r="W298" s="60"/>
      <c r="X298" s="60"/>
      <c r="Y298" s="60"/>
      <c r="Z298" s="60"/>
      <c r="AA298" s="60"/>
      <c r="AB298" s="60"/>
      <c r="AC298" s="60"/>
      <c r="AD298" s="60"/>
      <c r="AE298" s="60"/>
      <c r="AF298" s="60"/>
      <c r="AG298" s="60"/>
      <c r="AH298" s="60"/>
      <c r="AI298" s="60"/>
      <c r="AJ298" s="60"/>
      <c r="AK298" s="60"/>
      <c r="AL298" s="60"/>
      <c r="AM298" s="60"/>
      <c r="AN298" s="60"/>
      <c r="AO298" s="60"/>
      <c r="AP298" s="60"/>
      <c r="AQ298" s="60"/>
    </row>
    <row r="299" spans="15:43" ht="12.75" x14ac:dyDescent="0.2">
      <c r="O299" s="60"/>
      <c r="P299" s="60"/>
      <c r="Q299" s="60"/>
      <c r="R299" s="60"/>
      <c r="S299" s="60"/>
      <c r="T299" s="60"/>
      <c r="U299" s="60"/>
      <c r="V299" s="60"/>
      <c r="W299" s="60"/>
      <c r="X299" s="60"/>
      <c r="Y299" s="60"/>
      <c r="Z299" s="60"/>
      <c r="AA299" s="60"/>
      <c r="AB299" s="60"/>
      <c r="AC299" s="60"/>
      <c r="AD299" s="60"/>
      <c r="AE299" s="60"/>
      <c r="AF299" s="60"/>
      <c r="AG299" s="60"/>
      <c r="AH299" s="60"/>
      <c r="AI299" s="60"/>
      <c r="AJ299" s="60"/>
      <c r="AK299" s="60"/>
      <c r="AL299" s="60"/>
      <c r="AM299" s="60"/>
      <c r="AN299" s="60"/>
      <c r="AO299" s="60"/>
      <c r="AP299" s="60"/>
      <c r="AQ299" s="60"/>
    </row>
    <row r="300" spans="15:43" ht="12.75" x14ac:dyDescent="0.2">
      <c r="O300" s="60"/>
      <c r="P300" s="60"/>
      <c r="Q300" s="60"/>
      <c r="R300" s="60"/>
      <c r="S300" s="60"/>
      <c r="T300" s="60"/>
      <c r="U300" s="60"/>
      <c r="V300" s="60"/>
      <c r="W300" s="60"/>
      <c r="X300" s="60"/>
      <c r="Y300" s="60"/>
      <c r="Z300" s="60"/>
      <c r="AA300" s="60"/>
      <c r="AB300" s="60"/>
      <c r="AC300" s="60"/>
      <c r="AD300" s="60"/>
      <c r="AE300" s="60"/>
      <c r="AF300" s="60"/>
      <c r="AG300" s="60"/>
      <c r="AH300" s="60"/>
      <c r="AI300" s="60"/>
      <c r="AJ300" s="60"/>
      <c r="AK300" s="60"/>
      <c r="AL300" s="60"/>
      <c r="AM300" s="60"/>
      <c r="AN300" s="60"/>
      <c r="AO300" s="60"/>
      <c r="AP300" s="60"/>
      <c r="AQ300" s="60"/>
    </row>
    <row r="301" spans="15:43" ht="12.75" x14ac:dyDescent="0.2">
      <c r="O301" s="60"/>
      <c r="P301" s="60"/>
      <c r="Q301" s="60"/>
      <c r="R301" s="60"/>
      <c r="S301" s="60"/>
      <c r="T301" s="60"/>
      <c r="U301" s="60"/>
      <c r="V301" s="60"/>
      <c r="W301" s="60"/>
      <c r="X301" s="60"/>
      <c r="Y301" s="60"/>
      <c r="Z301" s="60"/>
      <c r="AA301" s="60"/>
      <c r="AB301" s="60"/>
      <c r="AC301" s="60"/>
      <c r="AD301" s="60"/>
      <c r="AE301" s="60"/>
      <c r="AF301" s="60"/>
      <c r="AG301" s="60"/>
      <c r="AH301" s="60"/>
      <c r="AI301" s="60"/>
      <c r="AJ301" s="60"/>
      <c r="AK301" s="60"/>
      <c r="AL301" s="60"/>
      <c r="AM301" s="60"/>
      <c r="AN301" s="60"/>
      <c r="AO301" s="60"/>
      <c r="AP301" s="60"/>
      <c r="AQ301" s="60"/>
    </row>
    <row r="302" spans="15:43" ht="12.75" x14ac:dyDescent="0.2">
      <c r="O302" s="60"/>
      <c r="P302" s="60"/>
      <c r="Q302" s="60"/>
      <c r="R302" s="60"/>
      <c r="S302" s="60"/>
      <c r="T302" s="60"/>
      <c r="U302" s="60"/>
      <c r="V302" s="60"/>
      <c r="W302" s="60"/>
      <c r="X302" s="60"/>
      <c r="Y302" s="60"/>
      <c r="Z302" s="60"/>
      <c r="AA302" s="60"/>
      <c r="AB302" s="60"/>
      <c r="AC302" s="60"/>
      <c r="AD302" s="60"/>
      <c r="AE302" s="60"/>
      <c r="AF302" s="60"/>
      <c r="AG302" s="60"/>
      <c r="AH302" s="60"/>
      <c r="AI302" s="60"/>
      <c r="AJ302" s="60"/>
      <c r="AK302" s="60"/>
      <c r="AL302" s="60"/>
      <c r="AM302" s="60"/>
      <c r="AN302" s="60"/>
      <c r="AO302" s="60"/>
      <c r="AP302" s="60"/>
      <c r="AQ302" s="60"/>
    </row>
    <row r="303" spans="15:43" ht="12.75" x14ac:dyDescent="0.2">
      <c r="O303" s="60"/>
      <c r="P303" s="60"/>
      <c r="Q303" s="60"/>
      <c r="R303" s="60"/>
      <c r="S303" s="60"/>
      <c r="T303" s="60"/>
      <c r="U303" s="60"/>
      <c r="V303" s="60"/>
      <c r="W303" s="60"/>
      <c r="X303" s="60"/>
      <c r="Y303" s="60"/>
      <c r="Z303" s="60"/>
      <c r="AA303" s="60"/>
      <c r="AB303" s="60"/>
      <c r="AC303" s="60"/>
      <c r="AD303" s="60"/>
      <c r="AE303" s="60"/>
      <c r="AF303" s="60"/>
      <c r="AG303" s="60"/>
      <c r="AH303" s="60"/>
      <c r="AI303" s="60"/>
      <c r="AJ303" s="60"/>
      <c r="AK303" s="60"/>
      <c r="AL303" s="60"/>
      <c r="AM303" s="60"/>
      <c r="AN303" s="60"/>
      <c r="AO303" s="60"/>
      <c r="AP303" s="60"/>
      <c r="AQ303" s="60"/>
    </row>
    <row r="304" spans="15:43" ht="12.75" x14ac:dyDescent="0.2">
      <c r="O304" s="60"/>
      <c r="P304" s="60"/>
      <c r="Q304" s="60"/>
      <c r="R304" s="60"/>
      <c r="S304" s="60"/>
      <c r="T304" s="60"/>
      <c r="U304" s="60"/>
      <c r="V304" s="60"/>
      <c r="W304" s="60"/>
      <c r="X304" s="60"/>
      <c r="Y304" s="60"/>
      <c r="Z304" s="60"/>
      <c r="AA304" s="60"/>
      <c r="AB304" s="60"/>
      <c r="AC304" s="60"/>
      <c r="AD304" s="60"/>
      <c r="AE304" s="60"/>
      <c r="AF304" s="60"/>
      <c r="AG304" s="60"/>
      <c r="AH304" s="60"/>
      <c r="AI304" s="60"/>
      <c r="AJ304" s="60"/>
      <c r="AK304" s="60"/>
      <c r="AL304" s="60"/>
      <c r="AM304" s="60"/>
      <c r="AN304" s="60"/>
      <c r="AO304" s="60"/>
      <c r="AP304" s="60"/>
      <c r="AQ304" s="60"/>
    </row>
    <row r="305" spans="15:43" ht="12.75" x14ac:dyDescent="0.2">
      <c r="O305" s="60"/>
      <c r="P305" s="60"/>
      <c r="Q305" s="60"/>
      <c r="R305" s="60"/>
      <c r="S305" s="60"/>
      <c r="T305" s="60"/>
      <c r="U305" s="60"/>
      <c r="V305" s="60"/>
      <c r="W305" s="60"/>
      <c r="X305" s="60"/>
      <c r="Y305" s="60"/>
      <c r="Z305" s="60"/>
      <c r="AA305" s="60"/>
      <c r="AB305" s="60"/>
      <c r="AC305" s="60"/>
      <c r="AD305" s="60"/>
      <c r="AE305" s="60"/>
      <c r="AF305" s="60"/>
      <c r="AG305" s="60"/>
      <c r="AH305" s="60"/>
      <c r="AI305" s="60"/>
      <c r="AJ305" s="60"/>
      <c r="AK305" s="60"/>
      <c r="AL305" s="60"/>
      <c r="AM305" s="60"/>
      <c r="AN305" s="60"/>
      <c r="AO305" s="60"/>
      <c r="AP305" s="60"/>
      <c r="AQ305" s="60"/>
    </row>
    <row r="306" spans="15:43" ht="12.75" x14ac:dyDescent="0.2">
      <c r="O306" s="60"/>
      <c r="P306" s="60"/>
      <c r="Q306" s="60"/>
      <c r="R306" s="60"/>
      <c r="S306" s="60"/>
      <c r="T306" s="60"/>
      <c r="U306" s="60"/>
      <c r="V306" s="60"/>
      <c r="W306" s="60"/>
      <c r="X306" s="60"/>
      <c r="Y306" s="60"/>
      <c r="Z306" s="60"/>
      <c r="AA306" s="60"/>
      <c r="AB306" s="60"/>
      <c r="AC306" s="60"/>
      <c r="AD306" s="60"/>
      <c r="AE306" s="60"/>
      <c r="AF306" s="60"/>
      <c r="AG306" s="60"/>
      <c r="AH306" s="60"/>
      <c r="AI306" s="60"/>
      <c r="AJ306" s="60"/>
      <c r="AK306" s="60"/>
      <c r="AL306" s="60"/>
      <c r="AM306" s="60"/>
      <c r="AN306" s="60"/>
      <c r="AO306" s="60"/>
      <c r="AP306" s="60"/>
      <c r="AQ306" s="60"/>
    </row>
    <row r="307" spans="15:43" ht="12.75" x14ac:dyDescent="0.2">
      <c r="O307" s="60"/>
      <c r="P307" s="60"/>
      <c r="Q307" s="60"/>
      <c r="R307" s="60"/>
      <c r="S307" s="60"/>
      <c r="T307" s="60"/>
      <c r="U307" s="60"/>
      <c r="V307" s="60"/>
      <c r="W307" s="60"/>
      <c r="X307" s="60"/>
      <c r="Y307" s="60"/>
      <c r="Z307" s="60"/>
      <c r="AA307" s="60"/>
      <c r="AB307" s="60"/>
      <c r="AC307" s="60"/>
      <c r="AD307" s="60"/>
      <c r="AE307" s="60"/>
      <c r="AF307" s="60"/>
      <c r="AG307" s="60"/>
      <c r="AH307" s="60"/>
      <c r="AI307" s="60"/>
      <c r="AJ307" s="60"/>
      <c r="AK307" s="60"/>
      <c r="AL307" s="60"/>
      <c r="AM307" s="60"/>
      <c r="AN307" s="60"/>
      <c r="AO307" s="60"/>
      <c r="AP307" s="60"/>
      <c r="AQ307" s="60"/>
    </row>
    <row r="308" spans="15:43" ht="12.75" x14ac:dyDescent="0.2">
      <c r="O308" s="60"/>
      <c r="P308" s="60"/>
      <c r="Q308" s="60"/>
      <c r="R308" s="60"/>
      <c r="S308" s="60"/>
      <c r="T308" s="60"/>
      <c r="U308" s="60"/>
      <c r="V308" s="60"/>
      <c r="W308" s="60"/>
      <c r="X308" s="60"/>
      <c r="Y308" s="60"/>
      <c r="Z308" s="60"/>
      <c r="AA308" s="60"/>
      <c r="AB308" s="60"/>
      <c r="AC308" s="60"/>
      <c r="AD308" s="60"/>
      <c r="AE308" s="60"/>
      <c r="AF308" s="60"/>
      <c r="AG308" s="60"/>
      <c r="AH308" s="60"/>
      <c r="AI308" s="60"/>
      <c r="AJ308" s="60"/>
      <c r="AK308" s="60"/>
      <c r="AL308" s="60"/>
      <c r="AM308" s="60"/>
      <c r="AN308" s="60"/>
      <c r="AO308" s="60"/>
      <c r="AP308" s="60"/>
      <c r="AQ308" s="60"/>
    </row>
    <row r="309" spans="15:43" ht="12.75" x14ac:dyDescent="0.2">
      <c r="O309" s="60"/>
      <c r="P309" s="60"/>
      <c r="Q309" s="60"/>
      <c r="R309" s="60"/>
      <c r="S309" s="60"/>
      <c r="T309" s="60"/>
      <c r="U309" s="60"/>
      <c r="V309" s="60"/>
      <c r="W309" s="60"/>
      <c r="X309" s="60"/>
      <c r="Y309" s="60"/>
      <c r="Z309" s="60"/>
      <c r="AA309" s="60"/>
      <c r="AB309" s="60"/>
      <c r="AC309" s="60"/>
      <c r="AD309" s="60"/>
      <c r="AE309" s="60"/>
      <c r="AF309" s="60"/>
      <c r="AG309" s="60"/>
      <c r="AH309" s="60"/>
      <c r="AI309" s="60"/>
      <c r="AJ309" s="60"/>
      <c r="AK309" s="60"/>
      <c r="AL309" s="60"/>
      <c r="AM309" s="60"/>
      <c r="AN309" s="60"/>
      <c r="AO309" s="60"/>
      <c r="AP309" s="60"/>
      <c r="AQ309" s="60"/>
    </row>
    <row r="310" spans="15:43" ht="12.75" x14ac:dyDescent="0.2">
      <c r="O310" s="60"/>
      <c r="P310" s="60"/>
      <c r="Q310" s="60"/>
      <c r="R310" s="60"/>
      <c r="S310" s="60"/>
      <c r="T310" s="60"/>
      <c r="U310" s="60"/>
      <c r="V310" s="60"/>
      <c r="W310" s="60"/>
      <c r="X310" s="60"/>
      <c r="Y310" s="60"/>
      <c r="Z310" s="60"/>
      <c r="AA310" s="60"/>
      <c r="AB310" s="60"/>
      <c r="AC310" s="60"/>
      <c r="AD310" s="60"/>
      <c r="AE310" s="60"/>
      <c r="AF310" s="60"/>
      <c r="AG310" s="60"/>
      <c r="AH310" s="60"/>
      <c r="AI310" s="60"/>
      <c r="AJ310" s="60"/>
      <c r="AK310" s="60"/>
      <c r="AL310" s="60"/>
      <c r="AM310" s="60"/>
      <c r="AN310" s="60"/>
      <c r="AO310" s="60"/>
      <c r="AP310" s="60"/>
      <c r="AQ310" s="60"/>
    </row>
    <row r="311" spans="15:43" ht="12.75" x14ac:dyDescent="0.2">
      <c r="O311" s="60"/>
      <c r="P311" s="60"/>
      <c r="Q311" s="60"/>
      <c r="R311" s="60"/>
      <c r="S311" s="60"/>
      <c r="T311" s="60"/>
      <c r="U311" s="60"/>
      <c r="V311" s="60"/>
      <c r="W311" s="60"/>
      <c r="X311" s="60"/>
      <c r="Y311" s="60"/>
      <c r="Z311" s="60"/>
      <c r="AA311" s="60"/>
      <c r="AB311" s="60"/>
      <c r="AC311" s="60"/>
      <c r="AD311" s="60"/>
      <c r="AE311" s="60"/>
      <c r="AF311" s="60"/>
      <c r="AG311" s="60"/>
      <c r="AH311" s="60"/>
      <c r="AI311" s="60"/>
      <c r="AJ311" s="60"/>
      <c r="AK311" s="60"/>
      <c r="AL311" s="60"/>
      <c r="AM311" s="60"/>
      <c r="AN311" s="60"/>
      <c r="AO311" s="60"/>
      <c r="AP311" s="60"/>
      <c r="AQ311" s="60"/>
    </row>
    <row r="312" spans="15:43" ht="12.75" x14ac:dyDescent="0.2">
      <c r="O312" s="60"/>
      <c r="P312" s="60"/>
      <c r="Q312" s="60"/>
      <c r="R312" s="60"/>
      <c r="S312" s="60"/>
      <c r="T312" s="60"/>
      <c r="U312" s="60"/>
      <c r="V312" s="60"/>
      <c r="W312" s="60"/>
      <c r="X312" s="60"/>
      <c r="Y312" s="60"/>
      <c r="Z312" s="60"/>
      <c r="AA312" s="60"/>
      <c r="AB312" s="60"/>
      <c r="AC312" s="60"/>
      <c r="AD312" s="60"/>
      <c r="AE312" s="60"/>
      <c r="AF312" s="60"/>
      <c r="AG312" s="60"/>
      <c r="AH312" s="60"/>
      <c r="AI312" s="60"/>
      <c r="AJ312" s="60"/>
      <c r="AK312" s="60"/>
      <c r="AL312" s="60"/>
      <c r="AM312" s="60"/>
      <c r="AN312" s="60"/>
      <c r="AO312" s="60"/>
      <c r="AP312" s="60"/>
      <c r="AQ312" s="60"/>
    </row>
    <row r="313" spans="15:43" ht="12.75" x14ac:dyDescent="0.2">
      <c r="O313" s="60"/>
      <c r="P313" s="60"/>
      <c r="Q313" s="60"/>
      <c r="R313" s="60"/>
      <c r="S313" s="60"/>
      <c r="T313" s="60"/>
      <c r="U313" s="60"/>
      <c r="V313" s="60"/>
      <c r="W313" s="60"/>
      <c r="X313" s="60"/>
      <c r="Y313" s="60"/>
      <c r="Z313" s="60"/>
      <c r="AA313" s="60"/>
      <c r="AB313" s="60"/>
      <c r="AC313" s="60"/>
      <c r="AD313" s="60"/>
      <c r="AE313" s="60"/>
      <c r="AF313" s="60"/>
      <c r="AG313" s="60"/>
      <c r="AH313" s="60"/>
      <c r="AI313" s="60"/>
      <c r="AJ313" s="60"/>
      <c r="AK313" s="60"/>
      <c r="AL313" s="60"/>
      <c r="AM313" s="60"/>
      <c r="AN313" s="60"/>
      <c r="AO313" s="60"/>
      <c r="AP313" s="60"/>
      <c r="AQ313" s="60"/>
    </row>
    <row r="314" spans="15:43" ht="12.75" x14ac:dyDescent="0.2">
      <c r="O314" s="60"/>
      <c r="P314" s="60"/>
      <c r="Q314" s="60"/>
      <c r="R314" s="60"/>
      <c r="S314" s="60"/>
      <c r="T314" s="60"/>
      <c r="U314" s="60"/>
      <c r="V314" s="60"/>
      <c r="W314" s="60"/>
      <c r="X314" s="60"/>
      <c r="Y314" s="60"/>
      <c r="Z314" s="60"/>
      <c r="AA314" s="60"/>
      <c r="AB314" s="60"/>
      <c r="AC314" s="60"/>
      <c r="AD314" s="60"/>
      <c r="AE314" s="60"/>
      <c r="AF314" s="60"/>
      <c r="AG314" s="60"/>
      <c r="AH314" s="60"/>
      <c r="AI314" s="60"/>
      <c r="AJ314" s="60"/>
      <c r="AK314" s="60"/>
      <c r="AL314" s="60"/>
      <c r="AM314" s="60"/>
      <c r="AN314" s="60"/>
      <c r="AO314" s="60"/>
      <c r="AP314" s="60"/>
      <c r="AQ314" s="60"/>
    </row>
    <row r="315" spans="15:43" ht="12.75" x14ac:dyDescent="0.2">
      <c r="O315" s="60"/>
      <c r="P315" s="60"/>
      <c r="Q315" s="60"/>
      <c r="R315" s="60"/>
      <c r="S315" s="60"/>
      <c r="T315" s="60"/>
      <c r="U315" s="60"/>
      <c r="V315" s="60"/>
      <c r="W315" s="60"/>
      <c r="X315" s="60"/>
      <c r="Y315" s="60"/>
      <c r="Z315" s="60"/>
      <c r="AA315" s="60"/>
      <c r="AB315" s="60"/>
      <c r="AC315" s="60"/>
      <c r="AD315" s="60"/>
      <c r="AE315" s="60"/>
      <c r="AF315" s="60"/>
      <c r="AG315" s="60"/>
      <c r="AH315" s="60"/>
      <c r="AI315" s="60"/>
      <c r="AJ315" s="60"/>
      <c r="AK315" s="60"/>
      <c r="AL315" s="60"/>
      <c r="AM315" s="60"/>
      <c r="AN315" s="60"/>
      <c r="AO315" s="60"/>
      <c r="AP315" s="60"/>
      <c r="AQ315" s="60"/>
    </row>
    <row r="316" spans="15:43" ht="12.75" x14ac:dyDescent="0.2">
      <c r="O316" s="60"/>
      <c r="P316" s="60"/>
      <c r="Q316" s="60"/>
      <c r="R316" s="60"/>
      <c r="S316" s="60"/>
      <c r="T316" s="60"/>
      <c r="U316" s="60"/>
      <c r="V316" s="60"/>
      <c r="W316" s="60"/>
      <c r="X316" s="60"/>
      <c r="Y316" s="60"/>
      <c r="Z316" s="60"/>
      <c r="AA316" s="60"/>
      <c r="AB316" s="60"/>
      <c r="AC316" s="60"/>
      <c r="AD316" s="60"/>
      <c r="AE316" s="60"/>
      <c r="AF316" s="60"/>
      <c r="AG316" s="60"/>
      <c r="AH316" s="60"/>
      <c r="AI316" s="60"/>
      <c r="AJ316" s="60"/>
      <c r="AK316" s="60"/>
      <c r="AL316" s="60"/>
      <c r="AM316" s="60"/>
      <c r="AN316" s="60"/>
      <c r="AO316" s="60"/>
      <c r="AP316" s="60"/>
      <c r="AQ316" s="60"/>
    </row>
    <row r="317" spans="15:43" ht="12.75" x14ac:dyDescent="0.2">
      <c r="O317" s="60"/>
      <c r="P317" s="60"/>
      <c r="Q317" s="60"/>
      <c r="R317" s="60"/>
      <c r="S317" s="60"/>
      <c r="T317" s="60"/>
      <c r="U317" s="60"/>
      <c r="V317" s="60"/>
      <c r="W317" s="60"/>
      <c r="X317" s="60"/>
      <c r="Y317" s="60"/>
      <c r="Z317" s="60"/>
      <c r="AA317" s="60"/>
      <c r="AB317" s="60"/>
      <c r="AC317" s="60"/>
      <c r="AD317" s="60"/>
      <c r="AE317" s="60"/>
      <c r="AF317" s="60"/>
      <c r="AG317" s="60"/>
      <c r="AH317" s="60"/>
      <c r="AI317" s="60"/>
      <c r="AJ317" s="60"/>
      <c r="AK317" s="60"/>
      <c r="AL317" s="60"/>
      <c r="AM317" s="60"/>
      <c r="AN317" s="60"/>
      <c r="AO317" s="60"/>
      <c r="AP317" s="60"/>
      <c r="AQ317" s="60"/>
    </row>
    <row r="318" spans="15:43" ht="12.75" x14ac:dyDescent="0.2">
      <c r="O318" s="60"/>
      <c r="P318" s="60"/>
      <c r="Q318" s="60"/>
      <c r="R318" s="60"/>
      <c r="S318" s="60"/>
      <c r="T318" s="60"/>
      <c r="U318" s="60"/>
      <c r="V318" s="60"/>
      <c r="W318" s="60"/>
      <c r="X318" s="60"/>
      <c r="Y318" s="60"/>
      <c r="Z318" s="60"/>
      <c r="AA318" s="60"/>
      <c r="AB318" s="60"/>
      <c r="AC318" s="60"/>
      <c r="AD318" s="60"/>
      <c r="AE318" s="60"/>
      <c r="AF318" s="60"/>
      <c r="AG318" s="60"/>
      <c r="AH318" s="60"/>
      <c r="AI318" s="60"/>
      <c r="AJ318" s="60"/>
      <c r="AK318" s="60"/>
      <c r="AL318" s="60"/>
      <c r="AM318" s="60"/>
      <c r="AN318" s="60"/>
      <c r="AO318" s="60"/>
      <c r="AP318" s="60"/>
      <c r="AQ318" s="60"/>
    </row>
    <row r="319" spans="15:43" ht="12.75" x14ac:dyDescent="0.2">
      <c r="O319" s="60"/>
      <c r="P319" s="60"/>
      <c r="Q319" s="60"/>
      <c r="R319" s="60"/>
      <c r="S319" s="60"/>
      <c r="T319" s="60"/>
      <c r="U319" s="60"/>
      <c r="V319" s="60"/>
      <c r="W319" s="60"/>
      <c r="X319" s="60"/>
      <c r="Y319" s="60"/>
      <c r="Z319" s="60"/>
      <c r="AA319" s="60"/>
      <c r="AB319" s="60"/>
      <c r="AC319" s="60"/>
      <c r="AD319" s="60"/>
      <c r="AE319" s="60"/>
      <c r="AF319" s="60"/>
      <c r="AG319" s="60"/>
      <c r="AH319" s="60"/>
      <c r="AI319" s="60"/>
      <c r="AJ319" s="60"/>
      <c r="AK319" s="60"/>
      <c r="AL319" s="60"/>
      <c r="AM319" s="60"/>
      <c r="AN319" s="60"/>
      <c r="AO319" s="60"/>
      <c r="AP319" s="60"/>
      <c r="AQ319" s="60"/>
    </row>
    <row r="320" spans="15:43" ht="12.75" x14ac:dyDescent="0.2">
      <c r="O320" s="60"/>
      <c r="P320" s="60"/>
      <c r="Q320" s="60"/>
      <c r="R320" s="60"/>
      <c r="S320" s="60"/>
      <c r="T320" s="60"/>
      <c r="U320" s="60"/>
      <c r="V320" s="60"/>
      <c r="W320" s="60"/>
      <c r="X320" s="60"/>
      <c r="Y320" s="60"/>
      <c r="Z320" s="60"/>
      <c r="AA320" s="60"/>
      <c r="AB320" s="60"/>
      <c r="AC320" s="60"/>
      <c r="AD320" s="60"/>
      <c r="AE320" s="60"/>
      <c r="AF320" s="60"/>
      <c r="AG320" s="60"/>
      <c r="AH320" s="60"/>
      <c r="AI320" s="60"/>
      <c r="AJ320" s="60"/>
      <c r="AK320" s="60"/>
      <c r="AL320" s="60"/>
      <c r="AM320" s="60"/>
      <c r="AN320" s="60"/>
      <c r="AO320" s="60"/>
      <c r="AP320" s="60"/>
      <c r="AQ320" s="60"/>
    </row>
    <row r="321" spans="15:43" ht="12.75" x14ac:dyDescent="0.2">
      <c r="O321" s="60"/>
      <c r="P321" s="60"/>
      <c r="Q321" s="60"/>
      <c r="R321" s="60"/>
      <c r="S321" s="60"/>
      <c r="T321" s="60"/>
      <c r="U321" s="60"/>
      <c r="V321" s="60"/>
      <c r="W321" s="60"/>
      <c r="X321" s="60"/>
      <c r="Y321" s="60"/>
      <c r="Z321" s="60"/>
      <c r="AA321" s="60"/>
      <c r="AB321" s="60"/>
      <c r="AC321" s="60"/>
      <c r="AD321" s="60"/>
      <c r="AE321" s="60"/>
      <c r="AF321" s="60"/>
      <c r="AG321" s="60"/>
      <c r="AH321" s="60"/>
      <c r="AI321" s="60"/>
      <c r="AJ321" s="60"/>
      <c r="AK321" s="60"/>
      <c r="AL321" s="60"/>
      <c r="AM321" s="60"/>
      <c r="AN321" s="60"/>
      <c r="AO321" s="60"/>
      <c r="AP321" s="60"/>
      <c r="AQ321" s="60"/>
    </row>
    <row r="322" spans="15:43" ht="12.75" x14ac:dyDescent="0.2">
      <c r="O322" s="60"/>
      <c r="P322" s="60"/>
      <c r="Q322" s="60"/>
      <c r="R322" s="60"/>
      <c r="S322" s="60"/>
      <c r="T322" s="60"/>
      <c r="U322" s="60"/>
      <c r="V322" s="60"/>
      <c r="W322" s="60"/>
      <c r="X322" s="60"/>
      <c r="Y322" s="60"/>
      <c r="Z322" s="60"/>
      <c r="AA322" s="60"/>
      <c r="AB322" s="60"/>
      <c r="AC322" s="60"/>
      <c r="AD322" s="60"/>
      <c r="AE322" s="60"/>
      <c r="AF322" s="60"/>
      <c r="AG322" s="60"/>
      <c r="AH322" s="60"/>
      <c r="AI322" s="60"/>
      <c r="AJ322" s="60"/>
      <c r="AK322" s="60"/>
      <c r="AL322" s="60"/>
      <c r="AM322" s="60"/>
      <c r="AN322" s="60"/>
      <c r="AO322" s="60"/>
      <c r="AP322" s="60"/>
      <c r="AQ322" s="60"/>
    </row>
    <row r="323" spans="15:43" ht="12.75" x14ac:dyDescent="0.2">
      <c r="O323" s="60"/>
      <c r="P323" s="60"/>
      <c r="Q323" s="60"/>
      <c r="R323" s="60"/>
      <c r="S323" s="60"/>
      <c r="T323" s="60"/>
      <c r="U323" s="60"/>
      <c r="V323" s="60"/>
      <c r="W323" s="60"/>
      <c r="X323" s="60"/>
      <c r="Y323" s="60"/>
      <c r="Z323" s="60"/>
      <c r="AA323" s="60"/>
      <c r="AB323" s="60"/>
      <c r="AC323" s="60"/>
      <c r="AD323" s="60"/>
      <c r="AE323" s="60"/>
      <c r="AF323" s="60"/>
      <c r="AG323" s="60"/>
      <c r="AH323" s="60"/>
      <c r="AI323" s="60"/>
      <c r="AJ323" s="60"/>
      <c r="AK323" s="60"/>
      <c r="AL323" s="60"/>
      <c r="AM323" s="60"/>
      <c r="AN323" s="60"/>
      <c r="AO323" s="60"/>
      <c r="AP323" s="60"/>
      <c r="AQ323" s="60"/>
    </row>
    <row r="324" spans="15:43" ht="12.75" x14ac:dyDescent="0.2">
      <c r="O324" s="60"/>
      <c r="P324" s="60"/>
      <c r="Q324" s="60"/>
      <c r="R324" s="60"/>
      <c r="S324" s="60"/>
      <c r="T324" s="60"/>
      <c r="U324" s="60"/>
      <c r="V324" s="60"/>
      <c r="W324" s="60"/>
      <c r="X324" s="60"/>
      <c r="Y324" s="60"/>
      <c r="Z324" s="60"/>
      <c r="AA324" s="60"/>
      <c r="AB324" s="60"/>
      <c r="AC324" s="60"/>
      <c r="AD324" s="60"/>
      <c r="AE324" s="60"/>
      <c r="AF324" s="60"/>
      <c r="AG324" s="60"/>
      <c r="AH324" s="60"/>
      <c r="AI324" s="60"/>
      <c r="AJ324" s="60"/>
      <c r="AK324" s="60"/>
      <c r="AL324" s="60"/>
      <c r="AM324" s="60"/>
      <c r="AN324" s="60"/>
      <c r="AO324" s="60"/>
      <c r="AP324" s="60"/>
      <c r="AQ324" s="60"/>
    </row>
    <row r="325" spans="15:43" ht="12.75" x14ac:dyDescent="0.2">
      <c r="O325" s="60"/>
      <c r="P325" s="60"/>
      <c r="Q325" s="60"/>
      <c r="R325" s="60"/>
      <c r="S325" s="60"/>
      <c r="T325" s="60"/>
      <c r="U325" s="60"/>
      <c r="V325" s="60"/>
      <c r="W325" s="60"/>
      <c r="X325" s="60"/>
      <c r="Y325" s="60"/>
      <c r="Z325" s="60"/>
      <c r="AA325" s="60"/>
      <c r="AB325" s="60"/>
      <c r="AC325" s="60"/>
      <c r="AD325" s="60"/>
      <c r="AE325" s="60"/>
      <c r="AF325" s="60"/>
      <c r="AG325" s="60"/>
      <c r="AH325" s="60"/>
      <c r="AI325" s="60"/>
      <c r="AJ325" s="60"/>
      <c r="AK325" s="60"/>
      <c r="AL325" s="60"/>
      <c r="AM325" s="60"/>
      <c r="AN325" s="60"/>
      <c r="AO325" s="60"/>
      <c r="AP325" s="60"/>
      <c r="AQ325" s="60"/>
    </row>
    <row r="326" spans="15:43" ht="12.75" x14ac:dyDescent="0.2">
      <c r="O326" s="60"/>
      <c r="P326" s="60"/>
      <c r="Q326" s="60"/>
      <c r="R326" s="60"/>
      <c r="S326" s="60"/>
      <c r="T326" s="60"/>
      <c r="U326" s="60"/>
      <c r="V326" s="60"/>
      <c r="W326" s="60"/>
      <c r="X326" s="60"/>
      <c r="Y326" s="60"/>
      <c r="Z326" s="60"/>
      <c r="AA326" s="60"/>
      <c r="AB326" s="60"/>
      <c r="AC326" s="60"/>
      <c r="AD326" s="60"/>
      <c r="AE326" s="60"/>
      <c r="AF326" s="60"/>
      <c r="AG326" s="60"/>
      <c r="AH326" s="60"/>
      <c r="AI326" s="60"/>
      <c r="AJ326" s="60"/>
      <c r="AK326" s="60"/>
      <c r="AL326" s="60"/>
      <c r="AM326" s="60"/>
      <c r="AN326" s="60"/>
      <c r="AO326" s="60"/>
      <c r="AP326" s="60"/>
      <c r="AQ326" s="60"/>
    </row>
    <row r="327" spans="15:43" ht="12.75" x14ac:dyDescent="0.2">
      <c r="O327" s="60"/>
      <c r="P327" s="60"/>
      <c r="Q327" s="60"/>
      <c r="R327" s="60"/>
      <c r="S327" s="60"/>
      <c r="T327" s="60"/>
      <c r="U327" s="60"/>
      <c r="V327" s="60"/>
      <c r="W327" s="60"/>
      <c r="X327" s="60"/>
      <c r="Y327" s="60"/>
      <c r="Z327" s="60"/>
      <c r="AA327" s="60"/>
      <c r="AB327" s="60"/>
      <c r="AC327" s="60"/>
      <c r="AD327" s="60"/>
      <c r="AE327" s="60"/>
      <c r="AF327" s="60"/>
      <c r="AG327" s="60"/>
      <c r="AH327" s="60"/>
      <c r="AI327" s="60"/>
      <c r="AJ327" s="60"/>
      <c r="AK327" s="60"/>
      <c r="AL327" s="60"/>
      <c r="AM327" s="60"/>
      <c r="AN327" s="60"/>
      <c r="AO327" s="60"/>
      <c r="AP327" s="60"/>
      <c r="AQ327" s="60"/>
    </row>
    <row r="328" spans="15:43" ht="12.75" x14ac:dyDescent="0.2">
      <c r="O328" s="60"/>
      <c r="P328" s="60"/>
      <c r="Q328" s="60"/>
      <c r="R328" s="60"/>
      <c r="S328" s="60"/>
      <c r="T328" s="60"/>
      <c r="U328" s="60"/>
      <c r="V328" s="60"/>
      <c r="W328" s="60"/>
      <c r="X328" s="60"/>
      <c r="Y328" s="60"/>
      <c r="Z328" s="60"/>
      <c r="AA328" s="60"/>
      <c r="AB328" s="60"/>
      <c r="AC328" s="60"/>
      <c r="AD328" s="60"/>
      <c r="AE328" s="60"/>
      <c r="AF328" s="60"/>
      <c r="AG328" s="60"/>
      <c r="AH328" s="60"/>
      <c r="AI328" s="60"/>
      <c r="AJ328" s="60"/>
      <c r="AK328" s="60"/>
      <c r="AL328" s="60"/>
      <c r="AM328" s="60"/>
      <c r="AN328" s="60"/>
      <c r="AO328" s="60"/>
      <c r="AP328" s="60"/>
      <c r="AQ328" s="60"/>
    </row>
    <row r="329" spans="15:43" ht="12.75" x14ac:dyDescent="0.2">
      <c r="O329" s="60"/>
      <c r="P329" s="60"/>
      <c r="Q329" s="60"/>
      <c r="R329" s="60"/>
      <c r="S329" s="60"/>
      <c r="T329" s="60"/>
      <c r="U329" s="60"/>
      <c r="V329" s="60"/>
      <c r="W329" s="60"/>
      <c r="X329" s="60"/>
      <c r="Y329" s="60"/>
      <c r="Z329" s="60"/>
      <c r="AA329" s="60"/>
      <c r="AB329" s="60"/>
      <c r="AC329" s="60"/>
      <c r="AD329" s="60"/>
      <c r="AE329" s="60"/>
      <c r="AF329" s="60"/>
      <c r="AG329" s="60"/>
      <c r="AH329" s="60"/>
      <c r="AI329" s="60"/>
      <c r="AJ329" s="60"/>
      <c r="AK329" s="60"/>
      <c r="AL329" s="60"/>
      <c r="AM329" s="60"/>
      <c r="AN329" s="60"/>
      <c r="AO329" s="60"/>
      <c r="AP329" s="60"/>
      <c r="AQ329" s="60"/>
    </row>
    <row r="330" spans="15:43" ht="12.75" x14ac:dyDescent="0.2">
      <c r="O330" s="60"/>
      <c r="P330" s="60"/>
      <c r="Q330" s="60"/>
      <c r="R330" s="60"/>
      <c r="S330" s="60"/>
      <c r="T330" s="60"/>
      <c r="U330" s="60"/>
      <c r="V330" s="60"/>
      <c r="W330" s="60"/>
      <c r="X330" s="60"/>
      <c r="Y330" s="60"/>
      <c r="Z330" s="60"/>
      <c r="AA330" s="60"/>
      <c r="AB330" s="60"/>
      <c r="AC330" s="60"/>
      <c r="AD330" s="60"/>
      <c r="AE330" s="60"/>
      <c r="AF330" s="60"/>
      <c r="AG330" s="60"/>
      <c r="AH330" s="60"/>
      <c r="AI330" s="60"/>
      <c r="AJ330" s="60"/>
      <c r="AK330" s="60"/>
      <c r="AL330" s="60"/>
      <c r="AM330" s="60"/>
      <c r="AN330" s="60"/>
      <c r="AO330" s="60"/>
      <c r="AP330" s="60"/>
      <c r="AQ330" s="60"/>
    </row>
    <row r="331" spans="15:43" ht="12.75" x14ac:dyDescent="0.2">
      <c r="O331" s="60"/>
      <c r="P331" s="60"/>
      <c r="Q331" s="60"/>
      <c r="R331" s="60"/>
      <c r="S331" s="60"/>
      <c r="T331" s="60"/>
      <c r="U331" s="60"/>
      <c r="V331" s="60"/>
      <c r="W331" s="60"/>
      <c r="X331" s="60"/>
      <c r="Y331" s="60"/>
      <c r="Z331" s="60"/>
      <c r="AA331" s="60"/>
      <c r="AB331" s="60"/>
      <c r="AC331" s="60"/>
      <c r="AD331" s="60"/>
      <c r="AE331" s="60"/>
      <c r="AF331" s="60"/>
      <c r="AG331" s="60"/>
      <c r="AH331" s="60"/>
      <c r="AI331" s="60"/>
      <c r="AJ331" s="60"/>
      <c r="AK331" s="60"/>
      <c r="AL331" s="60"/>
      <c r="AM331" s="60"/>
      <c r="AN331" s="60"/>
      <c r="AO331" s="60"/>
      <c r="AP331" s="60"/>
      <c r="AQ331" s="60"/>
    </row>
    <row r="332" spans="15:43" ht="12.75" x14ac:dyDescent="0.2">
      <c r="O332" s="60"/>
      <c r="P332" s="60"/>
      <c r="Q332" s="60"/>
      <c r="R332" s="60"/>
      <c r="S332" s="60"/>
      <c r="T332" s="60"/>
      <c r="U332" s="60"/>
      <c r="V332" s="60"/>
      <c r="W332" s="60"/>
      <c r="X332" s="60"/>
      <c r="Y332" s="60"/>
      <c r="Z332" s="60"/>
      <c r="AA332" s="60"/>
      <c r="AB332" s="60"/>
      <c r="AC332" s="60"/>
      <c r="AD332" s="60"/>
      <c r="AE332" s="60"/>
      <c r="AF332" s="60"/>
      <c r="AG332" s="60"/>
      <c r="AH332" s="60"/>
      <c r="AI332" s="60"/>
      <c r="AJ332" s="60"/>
      <c r="AK332" s="60"/>
      <c r="AL332" s="60"/>
      <c r="AM332" s="60"/>
      <c r="AN332" s="60"/>
      <c r="AO332" s="60"/>
      <c r="AP332" s="60"/>
      <c r="AQ332" s="60"/>
    </row>
    <row r="333" spans="15:43" ht="12.75" x14ac:dyDescent="0.2">
      <c r="O333" s="60"/>
      <c r="P333" s="60"/>
      <c r="Q333" s="60"/>
      <c r="R333" s="60"/>
      <c r="S333" s="60"/>
      <c r="T333" s="60"/>
      <c r="U333" s="60"/>
      <c r="V333" s="60"/>
      <c r="W333" s="60"/>
      <c r="X333" s="60"/>
      <c r="Y333" s="60"/>
      <c r="Z333" s="60"/>
      <c r="AA333" s="60"/>
      <c r="AB333" s="60"/>
      <c r="AC333" s="60"/>
      <c r="AD333" s="60"/>
      <c r="AE333" s="60"/>
      <c r="AF333" s="60"/>
      <c r="AG333" s="60"/>
      <c r="AH333" s="60"/>
      <c r="AI333" s="60"/>
      <c r="AJ333" s="60"/>
      <c r="AK333" s="60"/>
      <c r="AL333" s="60"/>
      <c r="AM333" s="60"/>
      <c r="AN333" s="60"/>
      <c r="AO333" s="60"/>
      <c r="AP333" s="60"/>
      <c r="AQ333" s="60"/>
    </row>
    <row r="334" spans="15:43" ht="12.75" x14ac:dyDescent="0.2">
      <c r="O334" s="60"/>
      <c r="P334" s="60"/>
      <c r="Q334" s="60"/>
      <c r="R334" s="60"/>
      <c r="S334" s="60"/>
      <c r="T334" s="60"/>
      <c r="U334" s="60"/>
      <c r="V334" s="60"/>
      <c r="W334" s="60"/>
      <c r="X334" s="60"/>
      <c r="Y334" s="60"/>
      <c r="Z334" s="60"/>
      <c r="AA334" s="60"/>
      <c r="AB334" s="60"/>
      <c r="AC334" s="60"/>
      <c r="AD334" s="60"/>
      <c r="AE334" s="60"/>
      <c r="AF334" s="60"/>
      <c r="AG334" s="60"/>
      <c r="AH334" s="60"/>
      <c r="AI334" s="60"/>
      <c r="AJ334" s="60"/>
      <c r="AK334" s="60"/>
      <c r="AL334" s="60"/>
      <c r="AM334" s="60"/>
      <c r="AN334" s="60"/>
      <c r="AO334" s="60"/>
      <c r="AP334" s="60"/>
      <c r="AQ334" s="60"/>
    </row>
    <row r="335" spans="15:43" ht="12.75" x14ac:dyDescent="0.2">
      <c r="O335" s="60"/>
      <c r="P335" s="60"/>
      <c r="Q335" s="60"/>
      <c r="R335" s="60"/>
      <c r="S335" s="60"/>
      <c r="T335" s="60"/>
      <c r="U335" s="60"/>
      <c r="V335" s="60"/>
      <c r="W335" s="60"/>
      <c r="X335" s="60"/>
      <c r="Y335" s="60"/>
      <c r="Z335" s="60"/>
      <c r="AA335" s="60"/>
      <c r="AB335" s="60"/>
      <c r="AC335" s="60"/>
      <c r="AD335" s="60"/>
      <c r="AE335" s="60"/>
      <c r="AF335" s="60"/>
      <c r="AG335" s="60"/>
      <c r="AH335" s="60"/>
      <c r="AI335" s="60"/>
      <c r="AJ335" s="60"/>
      <c r="AK335" s="60"/>
      <c r="AL335" s="60"/>
      <c r="AM335" s="60"/>
      <c r="AN335" s="60"/>
      <c r="AO335" s="60"/>
      <c r="AP335" s="60"/>
      <c r="AQ335" s="60"/>
    </row>
    <row r="336" spans="15:43" ht="12.75" x14ac:dyDescent="0.2">
      <c r="O336" s="60"/>
      <c r="P336" s="60"/>
      <c r="Q336" s="60"/>
      <c r="R336" s="60"/>
      <c r="S336" s="60"/>
      <c r="T336" s="60"/>
      <c r="U336" s="60"/>
      <c r="V336" s="60"/>
      <c r="W336" s="60"/>
      <c r="X336" s="60"/>
      <c r="Y336" s="60"/>
      <c r="Z336" s="60"/>
      <c r="AA336" s="60"/>
      <c r="AB336" s="60"/>
      <c r="AC336" s="60"/>
      <c r="AD336" s="60"/>
      <c r="AE336" s="60"/>
      <c r="AF336" s="60"/>
      <c r="AG336" s="60"/>
      <c r="AH336" s="60"/>
      <c r="AI336" s="60"/>
      <c r="AJ336" s="60"/>
      <c r="AK336" s="60"/>
      <c r="AL336" s="60"/>
      <c r="AM336" s="60"/>
      <c r="AN336" s="60"/>
      <c r="AO336" s="60"/>
      <c r="AP336" s="60"/>
      <c r="AQ336" s="60"/>
    </row>
    <row r="337" spans="15:43" ht="12.75" x14ac:dyDescent="0.2">
      <c r="O337" s="60"/>
      <c r="P337" s="60"/>
      <c r="Q337" s="60"/>
      <c r="R337" s="60"/>
      <c r="S337" s="60"/>
      <c r="T337" s="60"/>
      <c r="U337" s="60"/>
      <c r="V337" s="60"/>
      <c r="W337" s="60"/>
      <c r="X337" s="60"/>
      <c r="Y337" s="60"/>
      <c r="Z337" s="60"/>
      <c r="AA337" s="60"/>
      <c r="AB337" s="60"/>
      <c r="AC337" s="60"/>
      <c r="AD337" s="60"/>
      <c r="AE337" s="60"/>
      <c r="AF337" s="60"/>
      <c r="AG337" s="60"/>
      <c r="AH337" s="60"/>
      <c r="AI337" s="60"/>
      <c r="AJ337" s="60"/>
      <c r="AK337" s="60"/>
      <c r="AL337" s="60"/>
      <c r="AM337" s="60"/>
      <c r="AN337" s="60"/>
      <c r="AO337" s="60"/>
      <c r="AP337" s="60"/>
      <c r="AQ337" s="60"/>
    </row>
    <row r="338" spans="15:43" ht="12.75" x14ac:dyDescent="0.2">
      <c r="O338" s="60"/>
      <c r="P338" s="60"/>
      <c r="Q338" s="60"/>
      <c r="R338" s="60"/>
      <c r="S338" s="60"/>
      <c r="T338" s="60"/>
      <c r="U338" s="60"/>
      <c r="V338" s="60"/>
      <c r="W338" s="60"/>
      <c r="X338" s="60"/>
      <c r="Y338" s="60"/>
      <c r="Z338" s="60"/>
      <c r="AA338" s="60"/>
      <c r="AB338" s="60"/>
      <c r="AC338" s="60"/>
      <c r="AD338" s="60"/>
      <c r="AE338" s="60"/>
      <c r="AF338" s="60"/>
      <c r="AG338" s="60"/>
      <c r="AH338" s="60"/>
      <c r="AI338" s="60"/>
      <c r="AJ338" s="60"/>
      <c r="AK338" s="60"/>
      <c r="AL338" s="60"/>
      <c r="AM338" s="60"/>
      <c r="AN338" s="60"/>
      <c r="AO338" s="60"/>
      <c r="AP338" s="60"/>
      <c r="AQ338" s="60"/>
    </row>
    <row r="339" spans="15:43" ht="12.75" x14ac:dyDescent="0.2">
      <c r="O339" s="60"/>
      <c r="P339" s="60"/>
      <c r="Q339" s="60"/>
      <c r="R339" s="60"/>
      <c r="S339" s="60"/>
      <c r="T339" s="60"/>
      <c r="U339" s="60"/>
      <c r="V339" s="60"/>
      <c r="W339" s="60"/>
      <c r="X339" s="60"/>
      <c r="Y339" s="60"/>
      <c r="Z339" s="60"/>
      <c r="AA339" s="60"/>
      <c r="AB339" s="60"/>
      <c r="AC339" s="60"/>
      <c r="AD339" s="60"/>
      <c r="AE339" s="60"/>
      <c r="AF339" s="60"/>
      <c r="AG339" s="60"/>
      <c r="AH339" s="60"/>
      <c r="AI339" s="60"/>
      <c r="AJ339" s="60"/>
      <c r="AK339" s="60"/>
      <c r="AL339" s="60"/>
      <c r="AM339" s="60"/>
      <c r="AN339" s="60"/>
      <c r="AO339" s="60"/>
      <c r="AP339" s="60"/>
      <c r="AQ339" s="60"/>
    </row>
    <row r="340" spans="15:43" ht="12.75" x14ac:dyDescent="0.2">
      <c r="O340" s="60"/>
      <c r="P340" s="60"/>
      <c r="Q340" s="60"/>
      <c r="R340" s="60"/>
      <c r="S340" s="60"/>
      <c r="T340" s="60"/>
      <c r="U340" s="60"/>
      <c r="V340" s="60"/>
      <c r="W340" s="60"/>
      <c r="X340" s="60"/>
      <c r="Y340" s="60"/>
      <c r="Z340" s="60"/>
      <c r="AA340" s="60"/>
      <c r="AB340" s="60"/>
      <c r="AC340" s="60"/>
      <c r="AD340" s="60"/>
      <c r="AE340" s="60"/>
      <c r="AF340" s="60"/>
      <c r="AG340" s="60"/>
      <c r="AH340" s="60"/>
      <c r="AI340" s="60"/>
      <c r="AJ340" s="60"/>
      <c r="AK340" s="60"/>
      <c r="AL340" s="60"/>
      <c r="AM340" s="60"/>
      <c r="AN340" s="60"/>
      <c r="AO340" s="60"/>
      <c r="AP340" s="60"/>
      <c r="AQ340" s="60"/>
    </row>
    <row r="341" spans="15:43" ht="12.75" x14ac:dyDescent="0.2">
      <c r="O341" s="60"/>
      <c r="P341" s="60"/>
      <c r="Q341" s="60"/>
      <c r="R341" s="60"/>
      <c r="S341" s="60"/>
      <c r="T341" s="60"/>
      <c r="U341" s="60"/>
      <c r="V341" s="60"/>
      <c r="W341" s="60"/>
      <c r="X341" s="60"/>
      <c r="Y341" s="60"/>
      <c r="Z341" s="60"/>
      <c r="AA341" s="60"/>
      <c r="AB341" s="60"/>
      <c r="AC341" s="60"/>
      <c r="AD341" s="60"/>
      <c r="AE341" s="60"/>
      <c r="AF341" s="60"/>
      <c r="AG341" s="60"/>
      <c r="AH341" s="60"/>
      <c r="AI341" s="60"/>
      <c r="AJ341" s="60"/>
      <c r="AK341" s="60"/>
      <c r="AL341" s="60"/>
      <c r="AM341" s="60"/>
      <c r="AN341" s="60"/>
      <c r="AO341" s="60"/>
      <c r="AP341" s="60"/>
      <c r="AQ341" s="60"/>
    </row>
    <row r="342" spans="15:43" ht="12.75" x14ac:dyDescent="0.2">
      <c r="O342" s="60"/>
      <c r="P342" s="60"/>
      <c r="Q342" s="60"/>
      <c r="R342" s="60"/>
      <c r="S342" s="60"/>
      <c r="T342" s="60"/>
      <c r="U342" s="60"/>
      <c r="V342" s="60"/>
      <c r="W342" s="60"/>
      <c r="X342" s="60"/>
      <c r="Y342" s="60"/>
      <c r="Z342" s="60"/>
      <c r="AA342" s="60"/>
      <c r="AB342" s="60"/>
      <c r="AC342" s="60"/>
      <c r="AD342" s="60"/>
      <c r="AE342" s="60"/>
      <c r="AF342" s="60"/>
      <c r="AG342" s="60"/>
      <c r="AH342" s="60"/>
      <c r="AI342" s="60"/>
      <c r="AJ342" s="60"/>
      <c r="AK342" s="60"/>
      <c r="AL342" s="60"/>
      <c r="AM342" s="60"/>
      <c r="AN342" s="60"/>
      <c r="AO342" s="60"/>
      <c r="AP342" s="60"/>
      <c r="AQ342" s="60"/>
    </row>
    <row r="343" spans="15:43" ht="12.75" x14ac:dyDescent="0.2">
      <c r="O343" s="60"/>
      <c r="P343" s="60"/>
      <c r="Q343" s="60"/>
      <c r="R343" s="60"/>
      <c r="S343" s="60"/>
      <c r="T343" s="60"/>
      <c r="U343" s="60"/>
      <c r="V343" s="60"/>
      <c r="W343" s="60"/>
      <c r="X343" s="60"/>
      <c r="Y343" s="60"/>
      <c r="Z343" s="60"/>
      <c r="AA343" s="60"/>
      <c r="AB343" s="60"/>
      <c r="AC343" s="60"/>
      <c r="AD343" s="60"/>
      <c r="AE343" s="60"/>
      <c r="AF343" s="60"/>
      <c r="AG343" s="60"/>
      <c r="AH343" s="60"/>
      <c r="AI343" s="60"/>
      <c r="AJ343" s="60"/>
      <c r="AK343" s="60"/>
      <c r="AL343" s="60"/>
      <c r="AM343" s="60"/>
      <c r="AN343" s="60"/>
      <c r="AO343" s="60"/>
      <c r="AP343" s="60"/>
      <c r="AQ343" s="60"/>
    </row>
    <row r="344" spans="15:43" ht="12.75" x14ac:dyDescent="0.2">
      <c r="O344" s="60"/>
      <c r="P344" s="60"/>
      <c r="Q344" s="60"/>
      <c r="R344" s="60"/>
      <c r="S344" s="60"/>
      <c r="T344" s="60"/>
      <c r="U344" s="60"/>
      <c r="V344" s="60"/>
      <c r="W344" s="60"/>
      <c r="X344" s="60"/>
      <c r="Y344" s="60"/>
      <c r="Z344" s="60"/>
      <c r="AA344" s="60"/>
      <c r="AB344" s="60"/>
      <c r="AC344" s="60"/>
      <c r="AD344" s="60"/>
      <c r="AE344" s="60"/>
      <c r="AF344" s="60"/>
      <c r="AG344" s="60"/>
      <c r="AH344" s="60"/>
      <c r="AI344" s="60"/>
      <c r="AJ344" s="60"/>
      <c r="AK344" s="60"/>
      <c r="AL344" s="60"/>
      <c r="AM344" s="60"/>
      <c r="AN344" s="60"/>
      <c r="AO344" s="60"/>
      <c r="AP344" s="60"/>
      <c r="AQ344" s="60"/>
    </row>
    <row r="345" spans="15:43" ht="12.75" x14ac:dyDescent="0.2">
      <c r="O345" s="60"/>
      <c r="P345" s="60"/>
      <c r="Q345" s="60"/>
      <c r="R345" s="60"/>
      <c r="S345" s="60"/>
      <c r="T345" s="60"/>
      <c r="U345" s="60"/>
      <c r="V345" s="60"/>
      <c r="W345" s="60"/>
      <c r="X345" s="60"/>
      <c r="Y345" s="60"/>
      <c r="Z345" s="60"/>
      <c r="AA345" s="60"/>
      <c r="AB345" s="60"/>
      <c r="AC345" s="60"/>
      <c r="AD345" s="60"/>
      <c r="AE345" s="60"/>
      <c r="AF345" s="60"/>
      <c r="AG345" s="60"/>
      <c r="AH345" s="60"/>
      <c r="AI345" s="60"/>
      <c r="AJ345" s="60"/>
      <c r="AK345" s="60"/>
      <c r="AL345" s="60"/>
      <c r="AM345" s="60"/>
      <c r="AN345" s="60"/>
      <c r="AO345" s="60"/>
      <c r="AP345" s="60"/>
      <c r="AQ345" s="60"/>
    </row>
    <row r="346" spans="15:43" ht="12.75" x14ac:dyDescent="0.2">
      <c r="O346" s="60"/>
      <c r="P346" s="60"/>
      <c r="Q346" s="60"/>
      <c r="R346" s="60"/>
      <c r="S346" s="60"/>
      <c r="T346" s="60"/>
      <c r="U346" s="60"/>
      <c r="V346" s="60"/>
      <c r="W346" s="60"/>
      <c r="X346" s="60"/>
      <c r="Y346" s="60"/>
      <c r="Z346" s="60"/>
      <c r="AA346" s="60"/>
      <c r="AB346" s="60"/>
      <c r="AC346" s="60"/>
      <c r="AD346" s="60"/>
      <c r="AE346" s="60"/>
      <c r="AF346" s="60"/>
      <c r="AG346" s="60"/>
      <c r="AH346" s="60"/>
      <c r="AI346" s="60"/>
      <c r="AJ346" s="60"/>
      <c r="AK346" s="60"/>
      <c r="AL346" s="60"/>
      <c r="AM346" s="60"/>
      <c r="AN346" s="60"/>
      <c r="AO346" s="60"/>
      <c r="AP346" s="60"/>
      <c r="AQ346" s="60"/>
    </row>
    <row r="347" spans="15:43" ht="12.75" x14ac:dyDescent="0.2">
      <c r="O347" s="60"/>
      <c r="P347" s="60"/>
      <c r="Q347" s="60"/>
      <c r="R347" s="60"/>
      <c r="S347" s="60"/>
      <c r="T347" s="60"/>
      <c r="U347" s="60"/>
      <c r="V347" s="60"/>
      <c r="W347" s="60"/>
      <c r="X347" s="60"/>
      <c r="Y347" s="60"/>
      <c r="Z347" s="60"/>
      <c r="AA347" s="60"/>
      <c r="AB347" s="60"/>
      <c r="AC347" s="60"/>
      <c r="AD347" s="60"/>
      <c r="AE347" s="60"/>
      <c r="AF347" s="60"/>
      <c r="AG347" s="60"/>
      <c r="AH347" s="60"/>
      <c r="AI347" s="60"/>
      <c r="AJ347" s="60"/>
      <c r="AK347" s="60"/>
      <c r="AL347" s="60"/>
      <c r="AM347" s="60"/>
      <c r="AN347" s="60"/>
      <c r="AO347" s="60"/>
      <c r="AP347" s="60"/>
      <c r="AQ347" s="60"/>
    </row>
    <row r="348" spans="15:43" ht="12.75" x14ac:dyDescent="0.2">
      <c r="O348" s="60"/>
      <c r="P348" s="60"/>
      <c r="Q348" s="60"/>
      <c r="R348" s="60"/>
      <c r="S348" s="60"/>
      <c r="T348" s="60"/>
      <c r="U348" s="60"/>
      <c r="V348" s="60"/>
      <c r="W348" s="60"/>
      <c r="X348" s="60"/>
      <c r="Y348" s="60"/>
      <c r="Z348" s="60"/>
      <c r="AA348" s="60"/>
      <c r="AB348" s="60"/>
      <c r="AC348" s="60"/>
      <c r="AD348" s="60"/>
      <c r="AE348" s="60"/>
      <c r="AF348" s="60"/>
      <c r="AG348" s="60"/>
      <c r="AH348" s="60"/>
      <c r="AI348" s="60"/>
      <c r="AJ348" s="60"/>
      <c r="AK348" s="60"/>
      <c r="AL348" s="60"/>
      <c r="AM348" s="60"/>
      <c r="AN348" s="60"/>
      <c r="AO348" s="60"/>
      <c r="AP348" s="60"/>
      <c r="AQ348" s="60"/>
    </row>
    <row r="349" spans="15:43" ht="12.75" x14ac:dyDescent="0.2">
      <c r="O349" s="60"/>
      <c r="P349" s="60"/>
      <c r="Q349" s="60"/>
      <c r="R349" s="60"/>
      <c r="S349" s="60"/>
      <c r="T349" s="60"/>
      <c r="U349" s="60"/>
      <c r="V349" s="60"/>
      <c r="W349" s="60"/>
      <c r="X349" s="60"/>
      <c r="Y349" s="60"/>
      <c r="Z349" s="60"/>
      <c r="AA349" s="60"/>
      <c r="AB349" s="60"/>
      <c r="AC349" s="60"/>
      <c r="AD349" s="60"/>
      <c r="AE349" s="60"/>
      <c r="AF349" s="60"/>
      <c r="AG349" s="60"/>
      <c r="AH349" s="60"/>
      <c r="AI349" s="60"/>
      <c r="AJ349" s="60"/>
      <c r="AK349" s="60"/>
      <c r="AL349" s="60"/>
      <c r="AM349" s="60"/>
      <c r="AN349" s="60"/>
      <c r="AO349" s="60"/>
      <c r="AP349" s="60"/>
      <c r="AQ349" s="60"/>
    </row>
    <row r="350" spans="15:43" ht="12.75" x14ac:dyDescent="0.2">
      <c r="O350" s="60"/>
      <c r="P350" s="60"/>
      <c r="Q350" s="60"/>
      <c r="R350" s="60"/>
      <c r="S350" s="60"/>
      <c r="T350" s="60"/>
      <c r="U350" s="60"/>
      <c r="V350" s="60"/>
      <c r="W350" s="60"/>
      <c r="X350" s="60"/>
      <c r="Y350" s="60"/>
      <c r="Z350" s="60"/>
      <c r="AA350" s="60"/>
      <c r="AB350" s="60"/>
      <c r="AC350" s="60"/>
      <c r="AD350" s="60"/>
      <c r="AE350" s="60"/>
      <c r="AF350" s="60"/>
      <c r="AG350" s="60"/>
      <c r="AH350" s="60"/>
      <c r="AI350" s="60"/>
      <c r="AJ350" s="60"/>
      <c r="AK350" s="60"/>
      <c r="AL350" s="60"/>
      <c r="AM350" s="60"/>
      <c r="AN350" s="60"/>
      <c r="AO350" s="60"/>
      <c r="AP350" s="60"/>
      <c r="AQ350" s="60"/>
    </row>
    <row r="351" spans="15:43" ht="12.75" x14ac:dyDescent="0.2">
      <c r="O351" s="60"/>
      <c r="P351" s="60"/>
      <c r="Q351" s="60"/>
      <c r="R351" s="60"/>
      <c r="S351" s="60"/>
      <c r="T351" s="60"/>
      <c r="U351" s="60"/>
      <c r="V351" s="60"/>
      <c r="W351" s="60"/>
      <c r="X351" s="60"/>
      <c r="Y351" s="60"/>
      <c r="Z351" s="60"/>
      <c r="AA351" s="60"/>
      <c r="AB351" s="60"/>
      <c r="AC351" s="60"/>
      <c r="AD351" s="60"/>
      <c r="AE351" s="60"/>
      <c r="AF351" s="60"/>
      <c r="AG351" s="60"/>
      <c r="AH351" s="60"/>
      <c r="AI351" s="60"/>
      <c r="AJ351" s="60"/>
      <c r="AK351" s="60"/>
      <c r="AL351" s="60"/>
      <c r="AM351" s="60"/>
      <c r="AN351" s="60"/>
      <c r="AO351" s="60"/>
      <c r="AP351" s="60"/>
      <c r="AQ351" s="60"/>
    </row>
    <row r="352" spans="15:43" ht="12.75" x14ac:dyDescent="0.2">
      <c r="O352" s="60"/>
      <c r="P352" s="60"/>
      <c r="Q352" s="60"/>
      <c r="R352" s="60"/>
      <c r="S352" s="60"/>
      <c r="T352" s="60"/>
      <c r="U352" s="60"/>
      <c r="V352" s="60"/>
      <c r="W352" s="60"/>
      <c r="X352" s="60"/>
      <c r="Y352" s="60"/>
      <c r="Z352" s="60"/>
      <c r="AA352" s="60"/>
      <c r="AB352" s="60"/>
      <c r="AC352" s="60"/>
      <c r="AD352" s="60"/>
      <c r="AE352" s="60"/>
      <c r="AF352" s="60"/>
      <c r="AG352" s="60"/>
      <c r="AH352" s="60"/>
      <c r="AI352" s="60"/>
      <c r="AJ352" s="60"/>
      <c r="AK352" s="60"/>
      <c r="AL352" s="60"/>
      <c r="AM352" s="60"/>
      <c r="AN352" s="60"/>
      <c r="AO352" s="60"/>
      <c r="AP352" s="60"/>
      <c r="AQ352" s="60"/>
    </row>
    <row r="353" spans="15:43" ht="12.75" x14ac:dyDescent="0.2">
      <c r="O353" s="60"/>
      <c r="P353" s="60"/>
      <c r="Q353" s="60"/>
      <c r="R353" s="60"/>
      <c r="S353" s="60"/>
      <c r="T353" s="60"/>
      <c r="U353" s="60"/>
      <c r="V353" s="60"/>
      <c r="W353" s="60"/>
      <c r="X353" s="60"/>
      <c r="Y353" s="60"/>
      <c r="Z353" s="60"/>
      <c r="AA353" s="60"/>
      <c r="AB353" s="60"/>
      <c r="AC353" s="60"/>
      <c r="AD353" s="60"/>
      <c r="AE353" s="60"/>
      <c r="AF353" s="60"/>
      <c r="AG353" s="60"/>
      <c r="AH353" s="60"/>
      <c r="AI353" s="60"/>
      <c r="AJ353" s="60"/>
      <c r="AK353" s="60"/>
      <c r="AL353" s="60"/>
      <c r="AM353" s="60"/>
      <c r="AN353" s="60"/>
      <c r="AO353" s="60"/>
      <c r="AP353" s="60"/>
      <c r="AQ353" s="60"/>
    </row>
    <row r="354" spans="15:43" ht="12.75" x14ac:dyDescent="0.2">
      <c r="O354" s="60"/>
      <c r="P354" s="60"/>
      <c r="Q354" s="60"/>
      <c r="R354" s="60"/>
      <c r="S354" s="60"/>
      <c r="T354" s="60"/>
      <c r="U354" s="60"/>
      <c r="V354" s="60"/>
      <c r="W354" s="60"/>
      <c r="X354" s="60"/>
      <c r="Y354" s="60"/>
      <c r="Z354" s="60"/>
      <c r="AA354" s="60"/>
      <c r="AB354" s="60"/>
      <c r="AC354" s="60"/>
      <c r="AD354" s="60"/>
      <c r="AE354" s="60"/>
      <c r="AF354" s="60"/>
      <c r="AG354" s="60"/>
      <c r="AH354" s="60"/>
      <c r="AI354" s="60"/>
      <c r="AJ354" s="60"/>
      <c r="AK354" s="60"/>
      <c r="AL354" s="60"/>
      <c r="AM354" s="60"/>
      <c r="AN354" s="60"/>
      <c r="AO354" s="60"/>
      <c r="AP354" s="60"/>
      <c r="AQ354" s="60"/>
    </row>
    <row r="355" spans="15:43" ht="12.75" x14ac:dyDescent="0.2">
      <c r="O355" s="60"/>
      <c r="P355" s="60"/>
      <c r="Q355" s="60"/>
      <c r="R355" s="60"/>
      <c r="S355" s="60"/>
      <c r="T355" s="60"/>
      <c r="U355" s="60"/>
      <c r="V355" s="60"/>
      <c r="W355" s="60"/>
      <c r="X355" s="60"/>
      <c r="Y355" s="60"/>
      <c r="Z355" s="60"/>
      <c r="AA355" s="60"/>
      <c r="AB355" s="60"/>
      <c r="AC355" s="60"/>
      <c r="AD355" s="60"/>
      <c r="AE355" s="60"/>
      <c r="AF355" s="60"/>
      <c r="AG355" s="60"/>
      <c r="AH355" s="60"/>
      <c r="AI355" s="60"/>
      <c r="AJ355" s="60"/>
      <c r="AK355" s="60"/>
      <c r="AL355" s="60"/>
      <c r="AM355" s="60"/>
      <c r="AN355" s="60"/>
      <c r="AO355" s="60"/>
      <c r="AP355" s="60"/>
      <c r="AQ355" s="60"/>
    </row>
    <row r="356" spans="15:43" ht="12.75" x14ac:dyDescent="0.2">
      <c r="O356" s="60"/>
      <c r="P356" s="60"/>
      <c r="Q356" s="60"/>
      <c r="R356" s="60"/>
      <c r="S356" s="60"/>
      <c r="T356" s="60"/>
      <c r="U356" s="60"/>
      <c r="V356" s="60"/>
      <c r="W356" s="60"/>
      <c r="X356" s="60"/>
      <c r="Y356" s="60"/>
      <c r="Z356" s="60"/>
      <c r="AA356" s="60"/>
      <c r="AB356" s="60"/>
      <c r="AC356" s="60"/>
      <c r="AD356" s="60"/>
      <c r="AE356" s="60"/>
      <c r="AF356" s="60"/>
      <c r="AG356" s="60"/>
      <c r="AH356" s="60"/>
      <c r="AI356" s="60"/>
      <c r="AJ356" s="60"/>
      <c r="AK356" s="60"/>
      <c r="AL356" s="60"/>
      <c r="AM356" s="60"/>
      <c r="AN356" s="60"/>
      <c r="AO356" s="60"/>
      <c r="AP356" s="60"/>
      <c r="AQ356" s="60"/>
    </row>
    <row r="357" spans="15:43" ht="12.75" x14ac:dyDescent="0.2">
      <c r="O357" s="60"/>
      <c r="P357" s="60"/>
      <c r="Q357" s="60"/>
      <c r="R357" s="60"/>
      <c r="S357" s="60"/>
      <c r="T357" s="60"/>
      <c r="U357" s="60"/>
      <c r="V357" s="60"/>
      <c r="W357" s="60"/>
      <c r="X357" s="60"/>
      <c r="Y357" s="60"/>
      <c r="Z357" s="60"/>
      <c r="AA357" s="60"/>
      <c r="AB357" s="60"/>
      <c r="AC357" s="60"/>
      <c r="AD357" s="60"/>
      <c r="AE357" s="60"/>
      <c r="AF357" s="60"/>
      <c r="AG357" s="60"/>
      <c r="AH357" s="60"/>
      <c r="AI357" s="60"/>
      <c r="AJ357" s="60"/>
      <c r="AK357" s="60"/>
      <c r="AL357" s="60"/>
      <c r="AM357" s="60"/>
      <c r="AN357" s="60"/>
      <c r="AO357" s="60"/>
      <c r="AP357" s="60"/>
      <c r="AQ357" s="60"/>
    </row>
    <row r="358" spans="15:43" ht="12.75" x14ac:dyDescent="0.2">
      <c r="O358" s="60"/>
      <c r="P358" s="60"/>
      <c r="Q358" s="60"/>
      <c r="R358" s="60"/>
      <c r="S358" s="60"/>
      <c r="T358" s="60"/>
      <c r="U358" s="60"/>
      <c r="V358" s="60"/>
      <c r="W358" s="60"/>
      <c r="X358" s="60"/>
      <c r="Y358" s="60"/>
      <c r="Z358" s="60"/>
      <c r="AA358" s="60"/>
      <c r="AB358" s="60"/>
      <c r="AC358" s="60"/>
      <c r="AD358" s="60"/>
      <c r="AE358" s="60"/>
      <c r="AF358" s="60"/>
      <c r="AG358" s="60"/>
      <c r="AH358" s="60"/>
      <c r="AI358" s="60"/>
      <c r="AJ358" s="60"/>
      <c r="AK358" s="60"/>
      <c r="AL358" s="60"/>
      <c r="AM358" s="60"/>
      <c r="AN358" s="60"/>
      <c r="AO358" s="60"/>
      <c r="AP358" s="60"/>
      <c r="AQ358" s="60"/>
    </row>
    <row r="359" spans="15:43" ht="12.75" x14ac:dyDescent="0.2">
      <c r="O359" s="60"/>
      <c r="P359" s="60"/>
      <c r="Q359" s="60"/>
      <c r="R359" s="60"/>
      <c r="S359" s="60"/>
      <c r="T359" s="60"/>
      <c r="U359" s="60"/>
      <c r="V359" s="60"/>
      <c r="W359" s="60"/>
      <c r="X359" s="60"/>
      <c r="Y359" s="60"/>
      <c r="Z359" s="60"/>
      <c r="AA359" s="60"/>
      <c r="AB359" s="60"/>
      <c r="AC359" s="60"/>
      <c r="AD359" s="60"/>
      <c r="AE359" s="60"/>
      <c r="AF359" s="60"/>
      <c r="AG359" s="60"/>
      <c r="AH359" s="60"/>
      <c r="AI359" s="60"/>
      <c r="AJ359" s="60"/>
      <c r="AK359" s="60"/>
      <c r="AL359" s="60"/>
      <c r="AM359" s="60"/>
      <c r="AN359" s="60"/>
      <c r="AO359" s="60"/>
      <c r="AP359" s="60"/>
      <c r="AQ359" s="60"/>
    </row>
    <row r="360" spans="15:43" ht="12.75" x14ac:dyDescent="0.2">
      <c r="O360" s="60"/>
      <c r="P360" s="60"/>
      <c r="Q360" s="60"/>
      <c r="R360" s="60"/>
      <c r="S360" s="60"/>
      <c r="T360" s="60"/>
      <c r="U360" s="60"/>
      <c r="V360" s="60"/>
      <c r="W360" s="60"/>
      <c r="X360" s="60"/>
      <c r="Y360" s="60"/>
      <c r="Z360" s="60"/>
      <c r="AA360" s="60"/>
      <c r="AB360" s="60"/>
      <c r="AC360" s="60"/>
      <c r="AD360" s="60"/>
      <c r="AE360" s="60"/>
      <c r="AF360" s="60"/>
      <c r="AG360" s="60"/>
      <c r="AH360" s="60"/>
      <c r="AI360" s="60"/>
      <c r="AJ360" s="60"/>
      <c r="AK360" s="60"/>
      <c r="AL360" s="60"/>
      <c r="AM360" s="60"/>
      <c r="AN360" s="60"/>
      <c r="AO360" s="60"/>
      <c r="AP360" s="60"/>
      <c r="AQ360" s="60"/>
    </row>
    <row r="361" spans="15:43" ht="12.75" x14ac:dyDescent="0.2">
      <c r="O361" s="60"/>
      <c r="P361" s="60"/>
      <c r="Q361" s="60"/>
      <c r="R361" s="60"/>
      <c r="S361" s="60"/>
      <c r="T361" s="60"/>
      <c r="U361" s="60"/>
      <c r="V361" s="60"/>
      <c r="W361" s="60"/>
      <c r="X361" s="60"/>
      <c r="Y361" s="60"/>
      <c r="Z361" s="60"/>
      <c r="AA361" s="60"/>
      <c r="AB361" s="60"/>
      <c r="AC361" s="60"/>
      <c r="AD361" s="60"/>
      <c r="AE361" s="60"/>
      <c r="AF361" s="60"/>
      <c r="AG361" s="60"/>
      <c r="AH361" s="60"/>
      <c r="AI361" s="60"/>
      <c r="AJ361" s="60"/>
      <c r="AK361" s="60"/>
      <c r="AL361" s="60"/>
      <c r="AM361" s="60"/>
      <c r="AN361" s="60"/>
      <c r="AO361" s="60"/>
      <c r="AP361" s="60"/>
      <c r="AQ361" s="60"/>
    </row>
    <row r="362" spans="15:43" ht="12.75" x14ac:dyDescent="0.2">
      <c r="O362" s="60"/>
      <c r="P362" s="60"/>
      <c r="Q362" s="60"/>
      <c r="R362" s="60"/>
      <c r="S362" s="60"/>
      <c r="T362" s="60"/>
      <c r="U362" s="60"/>
      <c r="V362" s="60"/>
      <c r="W362" s="60"/>
      <c r="X362" s="60"/>
      <c r="Y362" s="60"/>
      <c r="Z362" s="60"/>
      <c r="AA362" s="60"/>
      <c r="AB362" s="60"/>
      <c r="AC362" s="60"/>
      <c r="AD362" s="60"/>
      <c r="AE362" s="60"/>
      <c r="AF362" s="60"/>
      <c r="AG362" s="60"/>
      <c r="AH362" s="60"/>
      <c r="AI362" s="60"/>
      <c r="AJ362" s="60"/>
      <c r="AK362" s="60"/>
      <c r="AL362" s="60"/>
      <c r="AM362" s="60"/>
      <c r="AN362" s="60"/>
      <c r="AO362" s="60"/>
      <c r="AP362" s="60"/>
      <c r="AQ362" s="60"/>
    </row>
    <row r="363" spans="15:43" ht="12.75" x14ac:dyDescent="0.2">
      <c r="O363" s="60"/>
      <c r="P363" s="60"/>
      <c r="Q363" s="60"/>
      <c r="R363" s="60"/>
      <c r="S363" s="60"/>
      <c r="T363" s="60"/>
      <c r="U363" s="60"/>
      <c r="V363" s="60"/>
      <c r="W363" s="60"/>
      <c r="X363" s="60"/>
      <c r="Y363" s="60"/>
      <c r="Z363" s="60"/>
      <c r="AA363" s="60"/>
      <c r="AB363" s="60"/>
      <c r="AC363" s="60"/>
      <c r="AD363" s="60"/>
      <c r="AE363" s="60"/>
      <c r="AF363" s="60"/>
      <c r="AG363" s="60"/>
      <c r="AH363" s="60"/>
      <c r="AI363" s="60"/>
      <c r="AJ363" s="60"/>
      <c r="AK363" s="60"/>
      <c r="AL363" s="60"/>
      <c r="AM363" s="60"/>
      <c r="AN363" s="60"/>
      <c r="AO363" s="60"/>
      <c r="AP363" s="60"/>
      <c r="AQ363" s="60"/>
    </row>
    <row r="364" spans="15:43" ht="12.75" x14ac:dyDescent="0.2">
      <c r="O364" s="60"/>
      <c r="P364" s="60"/>
      <c r="Q364" s="60"/>
      <c r="R364" s="60"/>
      <c r="S364" s="60"/>
      <c r="T364" s="60"/>
      <c r="U364" s="60"/>
      <c r="V364" s="60"/>
      <c r="W364" s="60"/>
      <c r="X364" s="60"/>
      <c r="Y364" s="60"/>
      <c r="Z364" s="60"/>
      <c r="AA364" s="60"/>
      <c r="AB364" s="60"/>
      <c r="AC364" s="60"/>
      <c r="AD364" s="60"/>
      <c r="AE364" s="60"/>
      <c r="AF364" s="60"/>
      <c r="AG364" s="60"/>
      <c r="AH364" s="60"/>
      <c r="AI364" s="60"/>
      <c r="AJ364" s="60"/>
      <c r="AK364" s="60"/>
      <c r="AL364" s="60"/>
      <c r="AM364" s="60"/>
      <c r="AN364" s="60"/>
      <c r="AO364" s="60"/>
      <c r="AP364" s="60"/>
      <c r="AQ364" s="60"/>
    </row>
    <row r="365" spans="15:43" ht="12.75" x14ac:dyDescent="0.2">
      <c r="O365" s="60"/>
      <c r="P365" s="60"/>
      <c r="Q365" s="60"/>
      <c r="R365" s="60"/>
      <c r="S365" s="60"/>
      <c r="T365" s="60"/>
      <c r="U365" s="60"/>
      <c r="V365" s="60"/>
      <c r="W365" s="60"/>
      <c r="X365" s="60"/>
      <c r="Y365" s="60"/>
      <c r="Z365" s="60"/>
      <c r="AA365" s="60"/>
      <c r="AB365" s="60"/>
      <c r="AC365" s="60"/>
      <c r="AD365" s="60"/>
      <c r="AE365" s="60"/>
      <c r="AF365" s="60"/>
      <c r="AG365" s="60"/>
      <c r="AH365" s="60"/>
      <c r="AI365" s="60"/>
      <c r="AJ365" s="60"/>
      <c r="AK365" s="60"/>
      <c r="AL365" s="60"/>
      <c r="AM365" s="60"/>
      <c r="AN365" s="60"/>
      <c r="AO365" s="60"/>
      <c r="AP365" s="60"/>
      <c r="AQ365" s="60"/>
    </row>
    <row r="366" spans="15:43" ht="12.75" x14ac:dyDescent="0.2">
      <c r="O366" s="60"/>
      <c r="P366" s="60"/>
      <c r="Q366" s="60"/>
      <c r="R366" s="60"/>
      <c r="S366" s="60"/>
      <c r="T366" s="60"/>
      <c r="U366" s="60"/>
      <c r="V366" s="60"/>
      <c r="W366" s="60"/>
      <c r="X366" s="60"/>
      <c r="Y366" s="60"/>
      <c r="Z366" s="60"/>
      <c r="AA366" s="60"/>
      <c r="AB366" s="60"/>
      <c r="AC366" s="60"/>
      <c r="AD366" s="60"/>
      <c r="AE366" s="60"/>
      <c r="AF366" s="60"/>
      <c r="AG366" s="60"/>
      <c r="AH366" s="60"/>
      <c r="AI366" s="60"/>
      <c r="AJ366" s="60"/>
      <c r="AK366" s="60"/>
      <c r="AL366" s="60"/>
      <c r="AM366" s="60"/>
      <c r="AN366" s="60"/>
      <c r="AO366" s="60"/>
      <c r="AP366" s="60"/>
      <c r="AQ366" s="60"/>
    </row>
    <row r="367" spans="15:43" ht="12.75" x14ac:dyDescent="0.2">
      <c r="O367" s="60"/>
      <c r="P367" s="60"/>
      <c r="Q367" s="60"/>
      <c r="R367" s="60"/>
      <c r="S367" s="60"/>
      <c r="T367" s="60"/>
      <c r="U367" s="60"/>
      <c r="V367" s="60"/>
      <c r="W367" s="60"/>
      <c r="X367" s="60"/>
      <c r="Y367" s="60"/>
      <c r="Z367" s="60"/>
      <c r="AA367" s="60"/>
      <c r="AB367" s="60"/>
      <c r="AC367" s="60"/>
      <c r="AD367" s="60"/>
      <c r="AE367" s="60"/>
      <c r="AF367" s="60"/>
      <c r="AG367" s="60"/>
      <c r="AH367" s="60"/>
      <c r="AI367" s="60"/>
      <c r="AJ367" s="60"/>
      <c r="AK367" s="60"/>
      <c r="AL367" s="60"/>
      <c r="AM367" s="60"/>
      <c r="AN367" s="60"/>
      <c r="AO367" s="60"/>
      <c r="AP367" s="60"/>
      <c r="AQ367" s="60"/>
    </row>
    <row r="368" spans="15:43" ht="12.75" x14ac:dyDescent="0.2">
      <c r="O368" s="60"/>
      <c r="P368" s="60"/>
      <c r="Q368" s="60"/>
      <c r="R368" s="60"/>
      <c r="S368" s="60"/>
      <c r="T368" s="60"/>
      <c r="U368" s="60"/>
      <c r="V368" s="60"/>
      <c r="W368" s="60"/>
      <c r="X368" s="60"/>
      <c r="Y368" s="60"/>
      <c r="Z368" s="60"/>
      <c r="AA368" s="60"/>
      <c r="AB368" s="60"/>
      <c r="AC368" s="60"/>
      <c r="AD368" s="60"/>
      <c r="AE368" s="60"/>
      <c r="AF368" s="60"/>
      <c r="AG368" s="60"/>
      <c r="AH368" s="60"/>
      <c r="AI368" s="60"/>
      <c r="AJ368" s="60"/>
      <c r="AK368" s="60"/>
      <c r="AL368" s="60"/>
      <c r="AM368" s="60"/>
      <c r="AN368" s="60"/>
      <c r="AO368" s="60"/>
      <c r="AP368" s="60"/>
      <c r="AQ368" s="60"/>
    </row>
    <row r="369" spans="15:43" ht="12.75" x14ac:dyDescent="0.2">
      <c r="O369" s="60"/>
      <c r="P369" s="60"/>
      <c r="Q369" s="60"/>
      <c r="R369" s="60"/>
      <c r="S369" s="60"/>
      <c r="T369" s="60"/>
      <c r="U369" s="60"/>
      <c r="V369" s="60"/>
      <c r="W369" s="60"/>
      <c r="X369" s="60"/>
      <c r="Y369" s="60"/>
      <c r="Z369" s="60"/>
      <c r="AA369" s="60"/>
      <c r="AB369" s="60"/>
      <c r="AC369" s="60"/>
      <c r="AD369" s="60"/>
      <c r="AE369" s="60"/>
      <c r="AF369" s="60"/>
      <c r="AG369" s="60"/>
      <c r="AH369" s="60"/>
      <c r="AI369" s="60"/>
      <c r="AJ369" s="60"/>
      <c r="AK369" s="60"/>
      <c r="AL369" s="60"/>
      <c r="AM369" s="60"/>
      <c r="AN369" s="60"/>
      <c r="AO369" s="60"/>
      <c r="AP369" s="60"/>
      <c r="AQ369" s="60"/>
    </row>
    <row r="370" spans="15:43" ht="12.75" x14ac:dyDescent="0.2">
      <c r="O370" s="60"/>
      <c r="P370" s="60"/>
      <c r="Q370" s="60"/>
      <c r="R370" s="60"/>
      <c r="S370" s="60"/>
      <c r="T370" s="60"/>
      <c r="U370" s="60"/>
      <c r="V370" s="60"/>
      <c r="W370" s="60"/>
      <c r="X370" s="60"/>
      <c r="Y370" s="60"/>
      <c r="Z370" s="60"/>
      <c r="AA370" s="60"/>
      <c r="AB370" s="60"/>
      <c r="AC370" s="60"/>
      <c r="AD370" s="60"/>
      <c r="AE370" s="60"/>
      <c r="AF370" s="60"/>
      <c r="AG370" s="60"/>
      <c r="AH370" s="60"/>
      <c r="AI370" s="60"/>
      <c r="AJ370" s="60"/>
      <c r="AK370" s="60"/>
      <c r="AL370" s="60"/>
      <c r="AM370" s="60"/>
      <c r="AN370" s="60"/>
      <c r="AO370" s="60"/>
      <c r="AP370" s="60"/>
      <c r="AQ370" s="60"/>
    </row>
    <row r="371" spans="15:43" ht="12.75" x14ac:dyDescent="0.2">
      <c r="O371" s="60"/>
      <c r="P371" s="60"/>
      <c r="Q371" s="60"/>
      <c r="R371" s="60"/>
      <c r="S371" s="60"/>
      <c r="T371" s="60"/>
      <c r="U371" s="60"/>
      <c r="V371" s="60"/>
      <c r="W371" s="60"/>
      <c r="X371" s="60"/>
      <c r="Y371" s="60"/>
      <c r="Z371" s="60"/>
      <c r="AA371" s="60"/>
      <c r="AB371" s="60"/>
      <c r="AC371" s="60"/>
      <c r="AD371" s="60"/>
      <c r="AE371" s="60"/>
      <c r="AF371" s="60"/>
      <c r="AG371" s="60"/>
      <c r="AH371" s="60"/>
      <c r="AI371" s="60"/>
      <c r="AJ371" s="60"/>
      <c r="AK371" s="60"/>
      <c r="AL371" s="60"/>
      <c r="AM371" s="60"/>
      <c r="AN371" s="60"/>
      <c r="AO371" s="60"/>
      <c r="AP371" s="60"/>
      <c r="AQ371" s="60"/>
    </row>
    <row r="372" spans="15:43" ht="12.75" x14ac:dyDescent="0.2">
      <c r="O372" s="60"/>
      <c r="P372" s="60"/>
      <c r="Q372" s="60"/>
      <c r="R372" s="60"/>
      <c r="S372" s="60"/>
      <c r="T372" s="60"/>
      <c r="U372" s="60"/>
      <c r="V372" s="60"/>
      <c r="W372" s="60"/>
      <c r="X372" s="60"/>
      <c r="Y372" s="60"/>
      <c r="Z372" s="60"/>
      <c r="AA372" s="60"/>
      <c r="AB372" s="60"/>
      <c r="AC372" s="60"/>
      <c r="AD372" s="60"/>
      <c r="AE372" s="60"/>
      <c r="AF372" s="60"/>
      <c r="AG372" s="60"/>
      <c r="AH372" s="60"/>
      <c r="AI372" s="60"/>
      <c r="AJ372" s="60"/>
      <c r="AK372" s="60"/>
      <c r="AL372" s="60"/>
      <c r="AM372" s="60"/>
      <c r="AN372" s="60"/>
      <c r="AO372" s="60"/>
      <c r="AP372" s="60"/>
      <c r="AQ372" s="60"/>
    </row>
    <row r="373" spans="15:43" ht="12.75" x14ac:dyDescent="0.2">
      <c r="O373" s="60"/>
      <c r="P373" s="60"/>
      <c r="Q373" s="60"/>
      <c r="R373" s="60"/>
      <c r="S373" s="60"/>
      <c r="T373" s="60"/>
      <c r="U373" s="60"/>
      <c r="V373" s="60"/>
      <c r="W373" s="60"/>
      <c r="X373" s="60"/>
      <c r="Y373" s="60"/>
      <c r="Z373" s="60"/>
      <c r="AA373" s="60"/>
      <c r="AB373" s="60"/>
      <c r="AC373" s="60"/>
      <c r="AD373" s="60"/>
      <c r="AE373" s="60"/>
      <c r="AF373" s="60"/>
      <c r="AG373" s="60"/>
      <c r="AH373" s="60"/>
      <c r="AI373" s="60"/>
      <c r="AJ373" s="60"/>
      <c r="AK373" s="60"/>
      <c r="AL373" s="60"/>
      <c r="AM373" s="60"/>
      <c r="AN373" s="60"/>
      <c r="AO373" s="60"/>
      <c r="AP373" s="60"/>
      <c r="AQ373" s="60"/>
    </row>
    <row r="374" spans="15:43" ht="12.75" x14ac:dyDescent="0.2">
      <c r="O374" s="60"/>
      <c r="P374" s="60"/>
      <c r="Q374" s="60"/>
      <c r="R374" s="60"/>
      <c r="S374" s="60"/>
      <c r="T374" s="60"/>
      <c r="U374" s="60"/>
      <c r="V374" s="60"/>
      <c r="W374" s="60"/>
      <c r="X374" s="60"/>
      <c r="Y374" s="60"/>
      <c r="Z374" s="60"/>
      <c r="AA374" s="60"/>
      <c r="AB374" s="60"/>
      <c r="AC374" s="60"/>
      <c r="AD374" s="60"/>
      <c r="AE374" s="60"/>
      <c r="AF374" s="60"/>
      <c r="AG374" s="60"/>
      <c r="AH374" s="60"/>
      <c r="AI374" s="60"/>
      <c r="AJ374" s="60"/>
      <c r="AK374" s="60"/>
      <c r="AL374" s="60"/>
      <c r="AM374" s="60"/>
      <c r="AN374" s="60"/>
      <c r="AO374" s="60"/>
      <c r="AP374" s="60"/>
      <c r="AQ374" s="60"/>
    </row>
    <row r="375" spans="15:43" ht="12.75" x14ac:dyDescent="0.2">
      <c r="O375" s="60"/>
      <c r="P375" s="60"/>
      <c r="Q375" s="60"/>
      <c r="R375" s="60"/>
      <c r="S375" s="60"/>
      <c r="T375" s="60"/>
      <c r="U375" s="60"/>
      <c r="V375" s="60"/>
      <c r="W375" s="60"/>
      <c r="X375" s="60"/>
      <c r="Y375" s="60"/>
      <c r="Z375" s="60"/>
      <c r="AA375" s="60"/>
      <c r="AB375" s="60"/>
      <c r="AC375" s="60"/>
      <c r="AD375" s="60"/>
      <c r="AE375" s="60"/>
      <c r="AF375" s="60"/>
      <c r="AG375" s="60"/>
      <c r="AH375" s="60"/>
      <c r="AI375" s="60"/>
      <c r="AJ375" s="60"/>
      <c r="AK375" s="60"/>
      <c r="AL375" s="60"/>
      <c r="AM375" s="60"/>
      <c r="AN375" s="60"/>
      <c r="AO375" s="60"/>
      <c r="AP375" s="60"/>
      <c r="AQ375" s="60"/>
    </row>
    <row r="376" spans="15:43" ht="12.75" x14ac:dyDescent="0.2">
      <c r="O376" s="60"/>
      <c r="P376" s="60"/>
      <c r="Q376" s="60"/>
      <c r="R376" s="60"/>
      <c r="S376" s="60"/>
      <c r="T376" s="60"/>
      <c r="U376" s="60"/>
      <c r="V376" s="60"/>
      <c r="W376" s="60"/>
      <c r="X376" s="60"/>
      <c r="Y376" s="60"/>
      <c r="Z376" s="60"/>
      <c r="AA376" s="60"/>
      <c r="AB376" s="60"/>
      <c r="AC376" s="60"/>
      <c r="AD376" s="60"/>
      <c r="AE376" s="60"/>
      <c r="AF376" s="60"/>
      <c r="AG376" s="60"/>
      <c r="AH376" s="60"/>
      <c r="AI376" s="60"/>
      <c r="AJ376" s="60"/>
      <c r="AK376" s="60"/>
      <c r="AL376" s="60"/>
      <c r="AM376" s="60"/>
      <c r="AN376" s="60"/>
      <c r="AO376" s="60"/>
      <c r="AP376" s="60"/>
      <c r="AQ376" s="60"/>
    </row>
    <row r="377" spans="15:43" ht="12.75" x14ac:dyDescent="0.2">
      <c r="O377" s="60"/>
      <c r="P377" s="60"/>
      <c r="Q377" s="60"/>
      <c r="R377" s="60"/>
      <c r="S377" s="60"/>
      <c r="T377" s="60"/>
      <c r="U377" s="60"/>
      <c r="V377" s="60"/>
      <c r="W377" s="60"/>
      <c r="X377" s="60"/>
      <c r="Y377" s="60"/>
      <c r="Z377" s="60"/>
      <c r="AA377" s="60"/>
      <c r="AB377" s="60"/>
      <c r="AC377" s="60"/>
      <c r="AD377" s="60"/>
      <c r="AE377" s="60"/>
      <c r="AF377" s="60"/>
      <c r="AG377" s="60"/>
      <c r="AH377" s="60"/>
      <c r="AI377" s="60"/>
      <c r="AJ377" s="60"/>
      <c r="AK377" s="60"/>
      <c r="AL377" s="60"/>
      <c r="AM377" s="60"/>
      <c r="AN377" s="60"/>
      <c r="AO377" s="60"/>
      <c r="AP377" s="60"/>
      <c r="AQ377" s="60"/>
    </row>
    <row r="378" spans="15:43" ht="12.75" x14ac:dyDescent="0.2">
      <c r="O378" s="60"/>
      <c r="P378" s="60"/>
      <c r="Q378" s="60"/>
      <c r="R378" s="60"/>
      <c r="S378" s="60"/>
      <c r="T378" s="60"/>
      <c r="U378" s="60"/>
      <c r="V378" s="60"/>
      <c r="W378" s="60"/>
      <c r="X378" s="60"/>
      <c r="Y378" s="60"/>
      <c r="Z378" s="60"/>
      <c r="AA378" s="60"/>
      <c r="AB378" s="60"/>
      <c r="AC378" s="60"/>
      <c r="AD378" s="60"/>
      <c r="AE378" s="60"/>
      <c r="AF378" s="60"/>
      <c r="AG378" s="60"/>
      <c r="AH378" s="60"/>
      <c r="AI378" s="60"/>
      <c r="AJ378" s="60"/>
      <c r="AK378" s="60"/>
      <c r="AL378" s="60"/>
      <c r="AM378" s="60"/>
      <c r="AN378" s="60"/>
      <c r="AO378" s="60"/>
      <c r="AP378" s="60"/>
      <c r="AQ378" s="60"/>
    </row>
    <row r="379" spans="15:43" ht="12.75" x14ac:dyDescent="0.2">
      <c r="O379" s="60"/>
      <c r="P379" s="60"/>
      <c r="Q379" s="60"/>
      <c r="R379" s="60"/>
      <c r="S379" s="60"/>
      <c r="T379" s="60"/>
      <c r="U379" s="60"/>
      <c r="V379" s="60"/>
      <c r="W379" s="60"/>
      <c r="X379" s="60"/>
      <c r="Y379" s="60"/>
      <c r="Z379" s="60"/>
      <c r="AA379" s="60"/>
      <c r="AB379" s="60"/>
      <c r="AC379" s="60"/>
      <c r="AD379" s="60"/>
      <c r="AE379" s="60"/>
      <c r="AF379" s="60"/>
      <c r="AG379" s="60"/>
      <c r="AH379" s="60"/>
      <c r="AI379" s="60"/>
      <c r="AJ379" s="60"/>
      <c r="AK379" s="60"/>
      <c r="AL379" s="60"/>
      <c r="AM379" s="60"/>
      <c r="AN379" s="60"/>
      <c r="AO379" s="60"/>
      <c r="AP379" s="60"/>
      <c r="AQ379" s="60"/>
    </row>
    <row r="380" spans="15:43" ht="12.75" x14ac:dyDescent="0.2">
      <c r="O380" s="60"/>
      <c r="P380" s="60"/>
      <c r="Q380" s="60"/>
      <c r="R380" s="60"/>
      <c r="S380" s="60"/>
      <c r="T380" s="60"/>
      <c r="U380" s="60"/>
      <c r="V380" s="60"/>
      <c r="W380" s="60"/>
      <c r="X380" s="60"/>
      <c r="Y380" s="60"/>
      <c r="Z380" s="60"/>
      <c r="AA380" s="60"/>
      <c r="AB380" s="60"/>
      <c r="AC380" s="60"/>
      <c r="AD380" s="60"/>
      <c r="AE380" s="60"/>
      <c r="AF380" s="60"/>
      <c r="AG380" s="60"/>
      <c r="AH380" s="60"/>
      <c r="AI380" s="60"/>
      <c r="AJ380" s="60"/>
      <c r="AK380" s="60"/>
      <c r="AL380" s="60"/>
      <c r="AM380" s="60"/>
      <c r="AN380" s="60"/>
      <c r="AO380" s="60"/>
      <c r="AP380" s="60"/>
      <c r="AQ380" s="60"/>
    </row>
    <row r="381" spans="15:43" ht="12.75" x14ac:dyDescent="0.2">
      <c r="O381" s="60"/>
      <c r="P381" s="60"/>
      <c r="Q381" s="60"/>
      <c r="R381" s="60"/>
      <c r="S381" s="60"/>
      <c r="T381" s="60"/>
      <c r="U381" s="60"/>
      <c r="V381" s="60"/>
      <c r="W381" s="60"/>
      <c r="X381" s="60"/>
      <c r="Y381" s="60"/>
      <c r="Z381" s="60"/>
      <c r="AA381" s="60"/>
      <c r="AB381" s="60"/>
      <c r="AC381" s="60"/>
      <c r="AD381" s="60"/>
      <c r="AE381" s="60"/>
      <c r="AF381" s="60"/>
      <c r="AG381" s="60"/>
      <c r="AH381" s="60"/>
      <c r="AI381" s="60"/>
      <c r="AJ381" s="60"/>
      <c r="AK381" s="60"/>
      <c r="AL381" s="60"/>
      <c r="AM381" s="60"/>
      <c r="AN381" s="60"/>
      <c r="AO381" s="60"/>
      <c r="AP381" s="60"/>
      <c r="AQ381" s="60"/>
    </row>
    <row r="382" spans="15:43" ht="12.75" x14ac:dyDescent="0.2">
      <c r="O382" s="60"/>
      <c r="P382" s="60"/>
      <c r="Q382" s="60"/>
      <c r="R382" s="60"/>
      <c r="S382" s="60"/>
      <c r="T382" s="60"/>
      <c r="U382" s="60"/>
      <c r="V382" s="60"/>
      <c r="W382" s="60"/>
      <c r="X382" s="60"/>
      <c r="Y382" s="60"/>
      <c r="Z382" s="60"/>
      <c r="AA382" s="60"/>
      <c r="AB382" s="60"/>
      <c r="AC382" s="60"/>
      <c r="AD382" s="60"/>
      <c r="AE382" s="60"/>
      <c r="AF382" s="60"/>
      <c r="AG382" s="60"/>
      <c r="AH382" s="60"/>
      <c r="AI382" s="60"/>
      <c r="AJ382" s="60"/>
      <c r="AK382" s="60"/>
      <c r="AL382" s="60"/>
      <c r="AM382" s="60"/>
      <c r="AN382" s="60"/>
      <c r="AO382" s="60"/>
      <c r="AP382" s="60"/>
      <c r="AQ382" s="60"/>
    </row>
    <row r="383" spans="15:43" ht="12.75" x14ac:dyDescent="0.2">
      <c r="O383" s="60"/>
      <c r="P383" s="60"/>
      <c r="Q383" s="60"/>
      <c r="R383" s="60"/>
      <c r="S383" s="60"/>
      <c r="T383" s="60"/>
      <c r="U383" s="60"/>
      <c r="V383" s="60"/>
      <c r="W383" s="60"/>
      <c r="X383" s="60"/>
      <c r="Y383" s="60"/>
      <c r="Z383" s="60"/>
      <c r="AA383" s="60"/>
      <c r="AB383" s="60"/>
      <c r="AC383" s="60"/>
      <c r="AD383" s="60"/>
      <c r="AE383" s="60"/>
      <c r="AF383" s="60"/>
      <c r="AG383" s="60"/>
      <c r="AH383" s="60"/>
      <c r="AI383" s="60"/>
      <c r="AJ383" s="60"/>
      <c r="AK383" s="60"/>
      <c r="AL383" s="60"/>
      <c r="AM383" s="60"/>
      <c r="AN383" s="60"/>
      <c r="AO383" s="60"/>
      <c r="AP383" s="60"/>
      <c r="AQ383" s="60"/>
    </row>
    <row r="384" spans="15:43" ht="12.75" x14ac:dyDescent="0.2">
      <c r="O384" s="60"/>
      <c r="P384" s="60"/>
      <c r="Q384" s="60"/>
      <c r="R384" s="60"/>
      <c r="S384" s="60"/>
      <c r="T384" s="60"/>
      <c r="U384" s="60"/>
      <c r="V384" s="60"/>
      <c r="W384" s="60"/>
      <c r="X384" s="60"/>
      <c r="Y384" s="60"/>
      <c r="Z384" s="60"/>
      <c r="AA384" s="60"/>
      <c r="AB384" s="60"/>
      <c r="AC384" s="60"/>
      <c r="AD384" s="60"/>
      <c r="AE384" s="60"/>
      <c r="AF384" s="60"/>
      <c r="AG384" s="60"/>
      <c r="AH384" s="60"/>
      <c r="AI384" s="60"/>
      <c r="AJ384" s="60"/>
      <c r="AK384" s="60"/>
      <c r="AL384" s="60"/>
      <c r="AM384" s="60"/>
      <c r="AN384" s="60"/>
      <c r="AO384" s="60"/>
      <c r="AP384" s="60"/>
      <c r="AQ384" s="60"/>
    </row>
    <row r="385" spans="15:43" ht="12.75" x14ac:dyDescent="0.2">
      <c r="O385" s="60"/>
      <c r="P385" s="60"/>
      <c r="Q385" s="60"/>
      <c r="R385" s="60"/>
      <c r="S385" s="60"/>
      <c r="T385" s="60"/>
      <c r="U385" s="60"/>
      <c r="V385" s="60"/>
      <c r="W385" s="60"/>
      <c r="X385" s="60"/>
      <c r="Y385" s="60"/>
      <c r="Z385" s="60"/>
      <c r="AA385" s="60"/>
      <c r="AB385" s="60"/>
      <c r="AC385" s="60"/>
      <c r="AD385" s="60"/>
      <c r="AE385" s="60"/>
      <c r="AF385" s="60"/>
      <c r="AG385" s="60"/>
      <c r="AH385" s="60"/>
      <c r="AI385" s="60"/>
      <c r="AJ385" s="60"/>
      <c r="AK385" s="60"/>
      <c r="AL385" s="60"/>
      <c r="AM385" s="60"/>
      <c r="AN385" s="60"/>
      <c r="AO385" s="60"/>
      <c r="AP385" s="60"/>
      <c r="AQ385" s="60"/>
    </row>
    <row r="386" spans="15:43" ht="12.75" x14ac:dyDescent="0.2">
      <c r="O386" s="60"/>
      <c r="P386" s="60"/>
      <c r="Q386" s="60"/>
      <c r="R386" s="60"/>
      <c r="S386" s="60"/>
      <c r="T386" s="60"/>
      <c r="U386" s="60"/>
      <c r="V386" s="60"/>
      <c r="W386" s="60"/>
      <c r="X386" s="60"/>
      <c r="Y386" s="60"/>
      <c r="Z386" s="60"/>
      <c r="AA386" s="60"/>
      <c r="AB386" s="60"/>
      <c r="AC386" s="60"/>
      <c r="AD386" s="60"/>
      <c r="AE386" s="60"/>
      <c r="AF386" s="60"/>
      <c r="AG386" s="60"/>
      <c r="AH386" s="60"/>
      <c r="AI386" s="60"/>
      <c r="AJ386" s="60"/>
      <c r="AK386" s="60"/>
      <c r="AL386" s="60"/>
      <c r="AM386" s="60"/>
      <c r="AN386" s="60"/>
      <c r="AO386" s="60"/>
      <c r="AP386" s="60"/>
      <c r="AQ386" s="60"/>
    </row>
    <row r="387" spans="15:43" ht="12.75" x14ac:dyDescent="0.2">
      <c r="O387" s="60"/>
      <c r="P387" s="60"/>
      <c r="Q387" s="60"/>
      <c r="R387" s="60"/>
      <c r="S387" s="60"/>
      <c r="T387" s="60"/>
      <c r="U387" s="60"/>
      <c r="V387" s="60"/>
      <c r="W387" s="60"/>
      <c r="X387" s="60"/>
      <c r="Y387" s="60"/>
      <c r="Z387" s="60"/>
      <c r="AA387" s="60"/>
      <c r="AB387" s="60"/>
      <c r="AC387" s="60"/>
      <c r="AD387" s="60"/>
      <c r="AE387" s="60"/>
      <c r="AF387" s="60"/>
      <c r="AG387" s="60"/>
      <c r="AH387" s="60"/>
      <c r="AI387" s="60"/>
      <c r="AJ387" s="60"/>
      <c r="AK387" s="60"/>
      <c r="AL387" s="60"/>
      <c r="AM387" s="60"/>
      <c r="AN387" s="60"/>
      <c r="AO387" s="60"/>
      <c r="AP387" s="60"/>
      <c r="AQ387" s="60"/>
    </row>
    <row r="388" spans="15:43" ht="12.75" x14ac:dyDescent="0.2">
      <c r="O388" s="60"/>
      <c r="P388" s="60"/>
      <c r="Q388" s="60"/>
      <c r="R388" s="60"/>
      <c r="S388" s="60"/>
      <c r="T388" s="60"/>
      <c r="U388" s="60"/>
      <c r="V388" s="60"/>
      <c r="W388" s="60"/>
      <c r="X388" s="60"/>
      <c r="Y388" s="60"/>
      <c r="Z388" s="60"/>
      <c r="AA388" s="60"/>
      <c r="AB388" s="60"/>
      <c r="AC388" s="60"/>
      <c r="AD388" s="60"/>
      <c r="AE388" s="60"/>
      <c r="AF388" s="60"/>
      <c r="AG388" s="60"/>
      <c r="AH388" s="60"/>
      <c r="AI388" s="60"/>
      <c r="AJ388" s="60"/>
      <c r="AK388" s="60"/>
      <c r="AL388" s="60"/>
      <c r="AM388" s="60"/>
      <c r="AN388" s="60"/>
      <c r="AO388" s="60"/>
      <c r="AP388" s="60"/>
      <c r="AQ388" s="60"/>
    </row>
    <row r="389" spans="15:43" ht="12.75" x14ac:dyDescent="0.2">
      <c r="O389" s="60"/>
      <c r="P389" s="60"/>
      <c r="Q389" s="60"/>
      <c r="R389" s="60"/>
      <c r="S389" s="60"/>
      <c r="T389" s="60"/>
      <c r="U389" s="60"/>
      <c r="V389" s="60"/>
      <c r="W389" s="60"/>
      <c r="X389" s="60"/>
      <c r="Y389" s="60"/>
      <c r="Z389" s="60"/>
      <c r="AA389" s="60"/>
      <c r="AB389" s="60"/>
      <c r="AC389" s="60"/>
      <c r="AD389" s="60"/>
      <c r="AE389" s="60"/>
      <c r="AF389" s="60"/>
      <c r="AG389" s="60"/>
      <c r="AH389" s="60"/>
      <c r="AI389" s="60"/>
      <c r="AJ389" s="60"/>
      <c r="AK389" s="60"/>
      <c r="AL389" s="60"/>
      <c r="AM389" s="60"/>
      <c r="AN389" s="60"/>
      <c r="AO389" s="60"/>
      <c r="AP389" s="60"/>
      <c r="AQ389" s="60"/>
    </row>
    <row r="390" spans="15:43" ht="12.75" x14ac:dyDescent="0.2">
      <c r="O390" s="60"/>
      <c r="P390" s="60"/>
      <c r="Q390" s="60"/>
      <c r="R390" s="60"/>
      <c r="S390" s="60"/>
      <c r="T390" s="60"/>
      <c r="U390" s="60"/>
      <c r="V390" s="60"/>
      <c r="W390" s="60"/>
      <c r="X390" s="60"/>
      <c r="Y390" s="60"/>
      <c r="Z390" s="60"/>
      <c r="AA390" s="60"/>
      <c r="AB390" s="60"/>
      <c r="AC390" s="60"/>
      <c r="AD390" s="60"/>
      <c r="AE390" s="60"/>
      <c r="AF390" s="60"/>
      <c r="AG390" s="60"/>
      <c r="AH390" s="60"/>
      <c r="AI390" s="60"/>
      <c r="AJ390" s="60"/>
      <c r="AK390" s="60"/>
      <c r="AL390" s="60"/>
      <c r="AM390" s="60"/>
      <c r="AN390" s="60"/>
      <c r="AO390" s="60"/>
      <c r="AP390" s="60"/>
      <c r="AQ390" s="60"/>
    </row>
    <row r="391" spans="15:43" ht="12.75" x14ac:dyDescent="0.2">
      <c r="O391" s="60"/>
      <c r="P391" s="60"/>
      <c r="Q391" s="60"/>
      <c r="R391" s="60"/>
      <c r="S391" s="60"/>
      <c r="T391" s="60"/>
      <c r="U391" s="60"/>
      <c r="V391" s="60"/>
      <c r="W391" s="60"/>
      <c r="X391" s="60"/>
      <c r="Y391" s="60"/>
      <c r="Z391" s="60"/>
      <c r="AA391" s="60"/>
      <c r="AB391" s="60"/>
      <c r="AC391" s="60"/>
      <c r="AD391" s="60"/>
      <c r="AE391" s="60"/>
      <c r="AF391" s="60"/>
      <c r="AG391" s="60"/>
      <c r="AH391" s="60"/>
      <c r="AI391" s="60"/>
      <c r="AJ391" s="60"/>
      <c r="AK391" s="60"/>
      <c r="AL391" s="60"/>
      <c r="AM391" s="60"/>
      <c r="AN391" s="60"/>
      <c r="AO391" s="60"/>
      <c r="AP391" s="60"/>
      <c r="AQ391" s="60"/>
    </row>
    <row r="392" spans="15:43" ht="12.75" x14ac:dyDescent="0.2">
      <c r="O392" s="60"/>
      <c r="P392" s="60"/>
      <c r="Q392" s="60"/>
      <c r="R392" s="60"/>
      <c r="S392" s="60"/>
      <c r="T392" s="60"/>
      <c r="U392" s="60"/>
      <c r="V392" s="60"/>
      <c r="W392" s="60"/>
      <c r="X392" s="60"/>
      <c r="Y392" s="60"/>
      <c r="Z392" s="60"/>
      <c r="AA392" s="60"/>
      <c r="AB392" s="60"/>
      <c r="AC392" s="60"/>
      <c r="AD392" s="60"/>
      <c r="AE392" s="60"/>
      <c r="AF392" s="60"/>
      <c r="AG392" s="60"/>
      <c r="AH392" s="60"/>
      <c r="AI392" s="60"/>
      <c r="AJ392" s="60"/>
      <c r="AK392" s="60"/>
      <c r="AL392" s="60"/>
      <c r="AM392" s="60"/>
      <c r="AN392" s="60"/>
      <c r="AO392" s="60"/>
      <c r="AP392" s="60"/>
      <c r="AQ392" s="60"/>
    </row>
    <row r="393" spans="15:43" ht="12.75" x14ac:dyDescent="0.2">
      <c r="O393" s="60"/>
      <c r="P393" s="60"/>
      <c r="Q393" s="60"/>
      <c r="R393" s="60"/>
      <c r="S393" s="60"/>
      <c r="T393" s="60"/>
      <c r="U393" s="60"/>
      <c r="V393" s="60"/>
      <c r="W393" s="60"/>
      <c r="X393" s="60"/>
      <c r="Y393" s="60"/>
      <c r="Z393" s="60"/>
      <c r="AA393" s="60"/>
      <c r="AB393" s="60"/>
      <c r="AC393" s="60"/>
      <c r="AD393" s="60"/>
      <c r="AE393" s="60"/>
      <c r="AF393" s="60"/>
      <c r="AG393" s="60"/>
      <c r="AH393" s="60"/>
      <c r="AI393" s="60"/>
      <c r="AJ393" s="60"/>
      <c r="AK393" s="60"/>
      <c r="AL393" s="60"/>
      <c r="AM393" s="60"/>
      <c r="AN393" s="60"/>
      <c r="AO393" s="60"/>
      <c r="AP393" s="60"/>
      <c r="AQ393" s="60"/>
    </row>
    <row r="394" spans="15:43" ht="12.75" x14ac:dyDescent="0.2">
      <c r="O394" s="60"/>
      <c r="P394" s="60"/>
      <c r="Q394" s="60"/>
      <c r="R394" s="60"/>
      <c r="S394" s="60"/>
      <c r="T394" s="60"/>
      <c r="U394" s="60"/>
      <c r="V394" s="60"/>
      <c r="W394" s="60"/>
      <c r="X394" s="60"/>
      <c r="Y394" s="60"/>
      <c r="Z394" s="60"/>
      <c r="AA394" s="60"/>
      <c r="AB394" s="60"/>
      <c r="AC394" s="60"/>
      <c r="AD394" s="60"/>
      <c r="AE394" s="60"/>
      <c r="AF394" s="60"/>
      <c r="AG394" s="60"/>
      <c r="AH394" s="60"/>
      <c r="AI394" s="60"/>
      <c r="AJ394" s="60"/>
      <c r="AK394" s="60"/>
      <c r="AL394" s="60"/>
      <c r="AM394" s="60"/>
      <c r="AN394" s="60"/>
      <c r="AO394" s="60"/>
      <c r="AP394" s="60"/>
      <c r="AQ394" s="60"/>
    </row>
    <row r="395" spans="15:43" ht="12.75" x14ac:dyDescent="0.2">
      <c r="O395" s="60"/>
      <c r="P395" s="60"/>
      <c r="Q395" s="60"/>
      <c r="R395" s="60"/>
      <c r="S395" s="60"/>
      <c r="T395" s="60"/>
      <c r="U395" s="60"/>
      <c r="V395" s="60"/>
      <c r="W395" s="60"/>
      <c r="X395" s="60"/>
      <c r="Y395" s="60"/>
      <c r="Z395" s="60"/>
      <c r="AA395" s="60"/>
      <c r="AB395" s="60"/>
      <c r="AC395" s="60"/>
      <c r="AD395" s="60"/>
      <c r="AE395" s="60"/>
      <c r="AF395" s="60"/>
      <c r="AG395" s="60"/>
      <c r="AH395" s="60"/>
      <c r="AI395" s="60"/>
      <c r="AJ395" s="60"/>
      <c r="AK395" s="60"/>
      <c r="AL395" s="60"/>
      <c r="AM395" s="60"/>
      <c r="AN395" s="60"/>
      <c r="AO395" s="60"/>
      <c r="AP395" s="60"/>
      <c r="AQ395" s="60"/>
    </row>
    <row r="396" spans="15:43" ht="12.75" x14ac:dyDescent="0.2">
      <c r="O396" s="60"/>
      <c r="P396" s="60"/>
      <c r="Q396" s="60"/>
      <c r="R396" s="60"/>
      <c r="S396" s="60"/>
      <c r="T396" s="60"/>
      <c r="U396" s="60"/>
      <c r="V396" s="60"/>
      <c r="W396" s="60"/>
      <c r="X396" s="60"/>
      <c r="Y396" s="60"/>
      <c r="Z396" s="60"/>
      <c r="AA396" s="60"/>
      <c r="AB396" s="60"/>
      <c r="AC396" s="60"/>
      <c r="AD396" s="60"/>
      <c r="AE396" s="60"/>
      <c r="AF396" s="60"/>
      <c r="AG396" s="60"/>
      <c r="AH396" s="60"/>
      <c r="AI396" s="60"/>
      <c r="AJ396" s="60"/>
      <c r="AK396" s="60"/>
      <c r="AL396" s="60"/>
      <c r="AM396" s="60"/>
      <c r="AN396" s="60"/>
      <c r="AO396" s="60"/>
      <c r="AP396" s="60"/>
      <c r="AQ396" s="60"/>
    </row>
    <row r="397" spans="15:43" ht="12.75" x14ac:dyDescent="0.2">
      <c r="O397" s="60"/>
      <c r="P397" s="60"/>
      <c r="Q397" s="60"/>
      <c r="R397" s="60"/>
      <c r="S397" s="60"/>
      <c r="T397" s="60"/>
      <c r="U397" s="60"/>
      <c r="V397" s="60"/>
      <c r="W397" s="60"/>
      <c r="X397" s="60"/>
      <c r="Y397" s="60"/>
      <c r="Z397" s="60"/>
      <c r="AA397" s="60"/>
      <c r="AB397" s="60"/>
      <c r="AC397" s="60"/>
      <c r="AD397" s="60"/>
      <c r="AE397" s="60"/>
      <c r="AF397" s="60"/>
      <c r="AG397" s="60"/>
      <c r="AH397" s="60"/>
      <c r="AI397" s="60"/>
      <c r="AJ397" s="60"/>
      <c r="AK397" s="60"/>
      <c r="AL397" s="60"/>
      <c r="AM397" s="60"/>
      <c r="AN397" s="60"/>
      <c r="AO397" s="60"/>
      <c r="AP397" s="60"/>
      <c r="AQ397" s="60"/>
    </row>
    <row r="398" spans="15:43" ht="12.75" x14ac:dyDescent="0.2">
      <c r="O398" s="60"/>
      <c r="P398" s="60"/>
      <c r="Q398" s="60"/>
      <c r="R398" s="60"/>
      <c r="S398" s="60"/>
      <c r="T398" s="60"/>
      <c r="U398" s="60"/>
      <c r="V398" s="60"/>
      <c r="W398" s="60"/>
      <c r="X398" s="60"/>
      <c r="Y398" s="60"/>
      <c r="Z398" s="60"/>
      <c r="AA398" s="60"/>
      <c r="AB398" s="60"/>
      <c r="AC398" s="60"/>
      <c r="AD398" s="60"/>
      <c r="AE398" s="60"/>
      <c r="AF398" s="60"/>
      <c r="AG398" s="60"/>
      <c r="AH398" s="60"/>
      <c r="AI398" s="60"/>
      <c r="AJ398" s="60"/>
      <c r="AK398" s="60"/>
      <c r="AL398" s="60"/>
      <c r="AM398" s="60"/>
      <c r="AN398" s="60"/>
      <c r="AO398" s="60"/>
      <c r="AP398" s="60"/>
      <c r="AQ398" s="60"/>
    </row>
    <row r="399" spans="15:43" ht="12.75" x14ac:dyDescent="0.2">
      <c r="O399" s="60"/>
      <c r="P399" s="60"/>
      <c r="Q399" s="60"/>
      <c r="R399" s="60"/>
      <c r="S399" s="60"/>
      <c r="T399" s="60"/>
      <c r="U399" s="60"/>
      <c r="V399" s="60"/>
      <c r="W399" s="60"/>
      <c r="X399" s="60"/>
      <c r="Y399" s="60"/>
      <c r="Z399" s="60"/>
      <c r="AA399" s="60"/>
      <c r="AB399" s="60"/>
      <c r="AC399" s="60"/>
      <c r="AD399" s="60"/>
      <c r="AE399" s="60"/>
      <c r="AF399" s="60"/>
      <c r="AG399" s="60"/>
      <c r="AH399" s="60"/>
      <c r="AI399" s="60"/>
      <c r="AJ399" s="60"/>
      <c r="AK399" s="60"/>
      <c r="AL399" s="60"/>
      <c r="AM399" s="60"/>
      <c r="AN399" s="60"/>
      <c r="AO399" s="60"/>
      <c r="AP399" s="60"/>
      <c r="AQ399" s="60"/>
    </row>
    <row r="400" spans="15:43" ht="12.75" x14ac:dyDescent="0.2">
      <c r="O400" s="60"/>
      <c r="P400" s="60"/>
      <c r="Q400" s="60"/>
      <c r="R400" s="60"/>
      <c r="S400" s="60"/>
      <c r="T400" s="60"/>
      <c r="U400" s="60"/>
      <c r="V400" s="60"/>
      <c r="W400" s="60"/>
      <c r="X400" s="60"/>
      <c r="Y400" s="60"/>
      <c r="Z400" s="60"/>
      <c r="AA400" s="60"/>
      <c r="AB400" s="60"/>
      <c r="AC400" s="60"/>
      <c r="AD400" s="60"/>
      <c r="AE400" s="60"/>
      <c r="AF400" s="60"/>
      <c r="AG400" s="60"/>
      <c r="AH400" s="60"/>
      <c r="AI400" s="60"/>
      <c r="AJ400" s="60"/>
      <c r="AK400" s="60"/>
      <c r="AL400" s="60"/>
      <c r="AM400" s="60"/>
      <c r="AN400" s="60"/>
      <c r="AO400" s="60"/>
      <c r="AP400" s="60"/>
      <c r="AQ400" s="60"/>
    </row>
    <row r="401" spans="15:43" ht="12.75" x14ac:dyDescent="0.2">
      <c r="O401" s="60"/>
      <c r="P401" s="60"/>
      <c r="Q401" s="60"/>
      <c r="R401" s="60"/>
      <c r="S401" s="60"/>
      <c r="T401" s="60"/>
      <c r="U401" s="60"/>
      <c r="V401" s="60"/>
      <c r="W401" s="60"/>
      <c r="X401" s="60"/>
      <c r="Y401" s="60"/>
      <c r="Z401" s="60"/>
      <c r="AA401" s="60"/>
      <c r="AB401" s="60"/>
      <c r="AC401" s="60"/>
      <c r="AD401" s="60"/>
      <c r="AE401" s="60"/>
      <c r="AF401" s="60"/>
      <c r="AG401" s="60"/>
      <c r="AH401" s="60"/>
      <c r="AI401" s="60"/>
      <c r="AJ401" s="60"/>
      <c r="AK401" s="60"/>
      <c r="AL401" s="60"/>
      <c r="AM401" s="60"/>
      <c r="AN401" s="60"/>
      <c r="AO401" s="60"/>
      <c r="AP401" s="60"/>
      <c r="AQ401" s="60"/>
    </row>
    <row r="402" spans="15:43" ht="12.75" x14ac:dyDescent="0.2">
      <c r="O402" s="60"/>
      <c r="P402" s="60"/>
      <c r="Q402" s="60"/>
      <c r="R402" s="60"/>
      <c r="S402" s="60"/>
      <c r="T402" s="60"/>
      <c r="U402" s="60"/>
      <c r="V402" s="60"/>
      <c r="W402" s="60"/>
      <c r="X402" s="60"/>
      <c r="Y402" s="60"/>
      <c r="Z402" s="60"/>
      <c r="AA402" s="60"/>
      <c r="AB402" s="60"/>
      <c r="AC402" s="60"/>
      <c r="AD402" s="60"/>
      <c r="AE402" s="60"/>
      <c r="AF402" s="60"/>
      <c r="AG402" s="60"/>
      <c r="AH402" s="60"/>
      <c r="AI402" s="60"/>
      <c r="AJ402" s="60"/>
      <c r="AK402" s="60"/>
      <c r="AL402" s="60"/>
      <c r="AM402" s="60"/>
      <c r="AN402" s="60"/>
      <c r="AO402" s="60"/>
      <c r="AP402" s="60"/>
      <c r="AQ402" s="60"/>
    </row>
    <row r="403" spans="15:43" ht="12.75" x14ac:dyDescent="0.2">
      <c r="O403" s="60"/>
      <c r="P403" s="60"/>
      <c r="Q403" s="60"/>
      <c r="R403" s="60"/>
      <c r="S403" s="60"/>
      <c r="T403" s="60"/>
      <c r="U403" s="60"/>
      <c r="V403" s="60"/>
      <c r="W403" s="60"/>
      <c r="X403" s="60"/>
      <c r="Y403" s="60"/>
      <c r="Z403" s="60"/>
      <c r="AA403" s="60"/>
      <c r="AB403" s="60"/>
      <c r="AC403" s="60"/>
      <c r="AD403" s="60"/>
      <c r="AE403" s="60"/>
      <c r="AF403" s="60"/>
      <c r="AG403" s="60"/>
      <c r="AH403" s="60"/>
      <c r="AI403" s="60"/>
      <c r="AJ403" s="60"/>
      <c r="AK403" s="60"/>
      <c r="AL403" s="60"/>
      <c r="AM403" s="60"/>
      <c r="AN403" s="60"/>
      <c r="AO403" s="60"/>
      <c r="AP403" s="60"/>
      <c r="AQ403" s="60"/>
    </row>
    <row r="404" spans="15:43" ht="12.75" x14ac:dyDescent="0.2">
      <c r="O404" s="60"/>
      <c r="P404" s="60"/>
      <c r="Q404" s="60"/>
      <c r="R404" s="60"/>
      <c r="S404" s="60"/>
      <c r="T404" s="60"/>
      <c r="U404" s="60"/>
      <c r="V404" s="60"/>
      <c r="W404" s="60"/>
      <c r="X404" s="60"/>
      <c r="Y404" s="60"/>
      <c r="Z404" s="60"/>
      <c r="AA404" s="60"/>
      <c r="AB404" s="60"/>
      <c r="AC404" s="60"/>
      <c r="AD404" s="60"/>
      <c r="AE404" s="60"/>
      <c r="AF404" s="60"/>
      <c r="AG404" s="60"/>
      <c r="AH404" s="60"/>
      <c r="AI404" s="60"/>
      <c r="AJ404" s="60"/>
      <c r="AK404" s="60"/>
      <c r="AL404" s="60"/>
      <c r="AM404" s="60"/>
      <c r="AN404" s="60"/>
      <c r="AO404" s="60"/>
      <c r="AP404" s="60"/>
      <c r="AQ404" s="60"/>
    </row>
    <row r="405" spans="15:43" ht="12.75" x14ac:dyDescent="0.2">
      <c r="O405" s="60"/>
      <c r="P405" s="60"/>
      <c r="Q405" s="60"/>
      <c r="R405" s="60"/>
      <c r="S405" s="60"/>
      <c r="T405" s="60"/>
      <c r="U405" s="60"/>
      <c r="V405" s="60"/>
      <c r="W405" s="60"/>
      <c r="X405" s="60"/>
      <c r="Y405" s="60"/>
      <c r="Z405" s="60"/>
      <c r="AA405" s="60"/>
      <c r="AB405" s="60"/>
      <c r="AC405" s="60"/>
      <c r="AD405" s="60"/>
      <c r="AE405" s="60"/>
      <c r="AF405" s="60"/>
      <c r="AG405" s="60"/>
      <c r="AH405" s="60"/>
      <c r="AI405" s="60"/>
      <c r="AJ405" s="60"/>
      <c r="AK405" s="60"/>
      <c r="AL405" s="60"/>
      <c r="AM405" s="60"/>
      <c r="AN405" s="60"/>
      <c r="AO405" s="60"/>
      <c r="AP405" s="60"/>
      <c r="AQ405" s="60"/>
    </row>
    <row r="406" spans="15:43" ht="12.75" x14ac:dyDescent="0.2">
      <c r="O406" s="60"/>
      <c r="P406" s="60"/>
      <c r="Q406" s="60"/>
      <c r="R406" s="60"/>
      <c r="S406" s="60"/>
      <c r="T406" s="60"/>
      <c r="U406" s="60"/>
      <c r="V406" s="60"/>
      <c r="W406" s="60"/>
      <c r="X406" s="60"/>
      <c r="Y406" s="60"/>
      <c r="Z406" s="60"/>
      <c r="AA406" s="60"/>
      <c r="AB406" s="60"/>
      <c r="AC406" s="60"/>
      <c r="AD406" s="60"/>
      <c r="AE406" s="60"/>
      <c r="AF406" s="60"/>
      <c r="AG406" s="60"/>
      <c r="AH406" s="60"/>
      <c r="AI406" s="60"/>
      <c r="AJ406" s="60"/>
      <c r="AK406" s="60"/>
      <c r="AL406" s="60"/>
      <c r="AM406" s="60"/>
      <c r="AN406" s="60"/>
      <c r="AO406" s="60"/>
      <c r="AP406" s="60"/>
      <c r="AQ406" s="60"/>
    </row>
    <row r="407" spans="15:43" ht="12.75" x14ac:dyDescent="0.2">
      <c r="O407" s="60"/>
      <c r="P407" s="60"/>
      <c r="Q407" s="60"/>
      <c r="R407" s="60"/>
      <c r="S407" s="60"/>
      <c r="T407" s="60"/>
      <c r="U407" s="60"/>
      <c r="V407" s="60"/>
      <c r="W407" s="60"/>
      <c r="X407" s="60"/>
      <c r="Y407" s="60"/>
      <c r="Z407" s="60"/>
      <c r="AA407" s="60"/>
      <c r="AB407" s="60"/>
      <c r="AC407" s="60"/>
      <c r="AD407" s="60"/>
      <c r="AE407" s="60"/>
      <c r="AF407" s="60"/>
      <c r="AG407" s="60"/>
      <c r="AH407" s="60"/>
      <c r="AI407" s="60"/>
      <c r="AJ407" s="60"/>
      <c r="AK407" s="60"/>
      <c r="AL407" s="60"/>
      <c r="AM407" s="60"/>
      <c r="AN407" s="60"/>
      <c r="AO407" s="60"/>
      <c r="AP407" s="60"/>
      <c r="AQ407" s="60"/>
    </row>
    <row r="408" spans="15:43" ht="12.75" x14ac:dyDescent="0.2">
      <c r="O408" s="60"/>
      <c r="P408" s="60"/>
      <c r="Q408" s="60"/>
      <c r="R408" s="60"/>
      <c r="S408" s="60"/>
      <c r="T408" s="60"/>
      <c r="U408" s="60"/>
      <c r="V408" s="60"/>
      <c r="W408" s="60"/>
      <c r="X408" s="60"/>
      <c r="Y408" s="60"/>
      <c r="Z408" s="60"/>
      <c r="AA408" s="60"/>
      <c r="AB408" s="60"/>
      <c r="AC408" s="60"/>
      <c r="AD408" s="60"/>
      <c r="AE408" s="60"/>
      <c r="AF408" s="60"/>
      <c r="AG408" s="60"/>
      <c r="AH408" s="60"/>
      <c r="AI408" s="60"/>
      <c r="AJ408" s="60"/>
      <c r="AK408" s="60"/>
      <c r="AL408" s="60"/>
      <c r="AM408" s="60"/>
      <c r="AN408" s="60"/>
      <c r="AO408" s="60"/>
      <c r="AP408" s="60"/>
      <c r="AQ408" s="60"/>
    </row>
    <row r="409" spans="15:43" ht="12.75" x14ac:dyDescent="0.2">
      <c r="O409" s="60"/>
      <c r="P409" s="60"/>
      <c r="Q409" s="60"/>
      <c r="R409" s="60"/>
      <c r="S409" s="60"/>
      <c r="T409" s="60"/>
      <c r="U409" s="60"/>
      <c r="V409" s="60"/>
      <c r="W409" s="60"/>
      <c r="X409" s="60"/>
      <c r="Y409" s="60"/>
      <c r="Z409" s="60"/>
      <c r="AA409" s="60"/>
      <c r="AB409" s="60"/>
      <c r="AC409" s="60"/>
      <c r="AD409" s="60"/>
      <c r="AE409" s="60"/>
      <c r="AF409" s="60"/>
      <c r="AG409" s="60"/>
      <c r="AH409" s="60"/>
      <c r="AI409" s="60"/>
      <c r="AJ409" s="60"/>
      <c r="AK409" s="60"/>
      <c r="AL409" s="60"/>
      <c r="AM409" s="60"/>
      <c r="AN409" s="60"/>
      <c r="AO409" s="60"/>
      <c r="AP409" s="60"/>
      <c r="AQ409" s="60"/>
    </row>
    <row r="410" spans="15:43" ht="12.75" x14ac:dyDescent="0.2">
      <c r="O410" s="60"/>
      <c r="P410" s="60"/>
      <c r="Q410" s="60"/>
      <c r="R410" s="60"/>
      <c r="S410" s="60"/>
      <c r="T410" s="60"/>
      <c r="U410" s="60"/>
      <c r="V410" s="60"/>
      <c r="W410" s="60"/>
      <c r="X410" s="60"/>
      <c r="Y410" s="60"/>
      <c r="Z410" s="60"/>
      <c r="AA410" s="60"/>
      <c r="AB410" s="60"/>
      <c r="AC410" s="60"/>
      <c r="AD410" s="60"/>
      <c r="AE410" s="60"/>
      <c r="AF410" s="60"/>
      <c r="AG410" s="60"/>
      <c r="AH410" s="60"/>
      <c r="AI410" s="60"/>
      <c r="AJ410" s="60"/>
      <c r="AK410" s="60"/>
      <c r="AL410" s="60"/>
      <c r="AM410" s="60"/>
      <c r="AN410" s="60"/>
      <c r="AO410" s="60"/>
      <c r="AP410" s="60"/>
      <c r="AQ410" s="60"/>
    </row>
    <row r="411" spans="15:43" ht="12.75" x14ac:dyDescent="0.2">
      <c r="O411" s="60"/>
      <c r="P411" s="60"/>
      <c r="Q411" s="60"/>
      <c r="R411" s="60"/>
      <c r="S411" s="60"/>
      <c r="T411" s="60"/>
      <c r="U411" s="60"/>
      <c r="V411" s="60"/>
      <c r="W411" s="60"/>
      <c r="X411" s="60"/>
      <c r="Y411" s="60"/>
      <c r="Z411" s="60"/>
      <c r="AA411" s="60"/>
      <c r="AB411" s="60"/>
      <c r="AC411" s="60"/>
      <c r="AD411" s="60"/>
      <c r="AE411" s="60"/>
      <c r="AF411" s="60"/>
      <c r="AG411" s="60"/>
      <c r="AH411" s="60"/>
      <c r="AI411" s="60"/>
      <c r="AJ411" s="60"/>
      <c r="AK411" s="60"/>
      <c r="AL411" s="60"/>
      <c r="AM411" s="60"/>
      <c r="AN411" s="60"/>
      <c r="AO411" s="60"/>
      <c r="AP411" s="60"/>
      <c r="AQ411" s="60"/>
    </row>
    <row r="412" spans="15:43" ht="12.75" x14ac:dyDescent="0.2">
      <c r="O412" s="60"/>
      <c r="P412" s="60"/>
      <c r="Q412" s="60"/>
      <c r="R412" s="60"/>
      <c r="S412" s="60"/>
      <c r="T412" s="60"/>
      <c r="U412" s="60"/>
      <c r="V412" s="60"/>
      <c r="W412" s="60"/>
      <c r="X412" s="60"/>
      <c r="Y412" s="60"/>
      <c r="Z412" s="60"/>
      <c r="AA412" s="60"/>
      <c r="AB412" s="60"/>
      <c r="AC412" s="60"/>
      <c r="AD412" s="60"/>
      <c r="AE412" s="60"/>
      <c r="AF412" s="60"/>
      <c r="AG412" s="60"/>
      <c r="AH412" s="60"/>
      <c r="AI412" s="60"/>
      <c r="AJ412" s="60"/>
      <c r="AK412" s="60"/>
      <c r="AL412" s="60"/>
      <c r="AM412" s="60"/>
      <c r="AN412" s="60"/>
      <c r="AO412" s="60"/>
      <c r="AP412" s="60"/>
      <c r="AQ412" s="60"/>
    </row>
    <row r="413" spans="15:43" ht="12.75" x14ac:dyDescent="0.2">
      <c r="O413" s="60"/>
      <c r="P413" s="60"/>
      <c r="Q413" s="60"/>
      <c r="R413" s="60"/>
      <c r="S413" s="60"/>
      <c r="T413" s="60"/>
      <c r="U413" s="60"/>
      <c r="V413" s="60"/>
      <c r="W413" s="60"/>
      <c r="X413" s="60"/>
      <c r="Y413" s="60"/>
      <c r="Z413" s="60"/>
      <c r="AA413" s="60"/>
      <c r="AB413" s="60"/>
      <c r="AC413" s="60"/>
      <c r="AD413" s="60"/>
      <c r="AE413" s="60"/>
      <c r="AF413" s="60"/>
      <c r="AG413" s="60"/>
      <c r="AH413" s="60"/>
      <c r="AI413" s="60"/>
      <c r="AJ413" s="60"/>
      <c r="AK413" s="60"/>
      <c r="AL413" s="60"/>
      <c r="AM413" s="60"/>
      <c r="AN413" s="60"/>
      <c r="AO413" s="60"/>
      <c r="AP413" s="60"/>
      <c r="AQ413" s="60"/>
    </row>
    <row r="414" spans="15:43" ht="12.75" x14ac:dyDescent="0.2">
      <c r="O414" s="60"/>
      <c r="P414" s="60"/>
      <c r="Q414" s="60"/>
      <c r="R414" s="60"/>
      <c r="S414" s="60"/>
      <c r="T414" s="60"/>
      <c r="U414" s="60"/>
      <c r="V414" s="60"/>
      <c r="W414" s="60"/>
      <c r="X414" s="60"/>
      <c r="Y414" s="60"/>
      <c r="Z414" s="60"/>
      <c r="AA414" s="60"/>
      <c r="AB414" s="60"/>
      <c r="AC414" s="60"/>
      <c r="AD414" s="60"/>
      <c r="AE414" s="60"/>
      <c r="AF414" s="60"/>
      <c r="AG414" s="60"/>
      <c r="AH414" s="60"/>
      <c r="AI414" s="60"/>
      <c r="AJ414" s="60"/>
      <c r="AK414" s="60"/>
      <c r="AL414" s="60"/>
      <c r="AM414" s="60"/>
      <c r="AN414" s="60"/>
      <c r="AO414" s="60"/>
      <c r="AP414" s="60"/>
      <c r="AQ414" s="60"/>
    </row>
    <row r="415" spans="15:43" ht="12.75" x14ac:dyDescent="0.2">
      <c r="O415" s="60"/>
      <c r="P415" s="60"/>
      <c r="Q415" s="60"/>
      <c r="R415" s="60"/>
      <c r="S415" s="60"/>
      <c r="T415" s="60"/>
      <c r="U415" s="60"/>
      <c r="V415" s="60"/>
      <c r="W415" s="60"/>
      <c r="X415" s="60"/>
      <c r="Y415" s="60"/>
      <c r="Z415" s="60"/>
      <c r="AA415" s="60"/>
      <c r="AB415" s="60"/>
      <c r="AC415" s="60"/>
      <c r="AD415" s="60"/>
      <c r="AE415" s="60"/>
      <c r="AF415" s="60"/>
      <c r="AG415" s="60"/>
      <c r="AH415" s="60"/>
      <c r="AI415" s="60"/>
      <c r="AJ415" s="60"/>
      <c r="AK415" s="60"/>
      <c r="AL415" s="60"/>
      <c r="AM415" s="60"/>
      <c r="AN415" s="60"/>
      <c r="AO415" s="60"/>
      <c r="AP415" s="60"/>
      <c r="AQ415" s="60"/>
    </row>
    <row r="416" spans="15:43" ht="12.75" x14ac:dyDescent="0.2">
      <c r="O416" s="60"/>
      <c r="P416" s="60"/>
      <c r="Q416" s="60"/>
      <c r="R416" s="60"/>
      <c r="S416" s="60"/>
      <c r="T416" s="60"/>
      <c r="U416" s="60"/>
      <c r="V416" s="60"/>
      <c r="W416" s="60"/>
      <c r="X416" s="60"/>
      <c r="Y416" s="60"/>
      <c r="Z416" s="60"/>
      <c r="AA416" s="60"/>
      <c r="AB416" s="60"/>
      <c r="AC416" s="60"/>
      <c r="AD416" s="60"/>
      <c r="AE416" s="60"/>
      <c r="AF416" s="60"/>
      <c r="AG416" s="60"/>
      <c r="AH416" s="60"/>
      <c r="AI416" s="60"/>
      <c r="AJ416" s="60"/>
      <c r="AK416" s="60"/>
      <c r="AL416" s="60"/>
      <c r="AM416" s="60"/>
      <c r="AN416" s="60"/>
      <c r="AO416" s="60"/>
      <c r="AP416" s="60"/>
      <c r="AQ416" s="60"/>
    </row>
    <row r="417" spans="15:43" ht="12.75" x14ac:dyDescent="0.2">
      <c r="O417" s="60"/>
      <c r="P417" s="60"/>
      <c r="Q417" s="60"/>
      <c r="R417" s="60"/>
      <c r="S417" s="60"/>
      <c r="T417" s="60"/>
      <c r="U417" s="60"/>
      <c r="V417" s="60"/>
      <c r="W417" s="60"/>
      <c r="X417" s="60"/>
      <c r="Y417" s="60"/>
      <c r="Z417" s="60"/>
      <c r="AA417" s="60"/>
      <c r="AB417" s="60"/>
      <c r="AC417" s="60"/>
      <c r="AD417" s="60"/>
      <c r="AE417" s="60"/>
      <c r="AF417" s="60"/>
      <c r="AG417" s="60"/>
      <c r="AH417" s="60"/>
      <c r="AI417" s="60"/>
      <c r="AJ417" s="60"/>
      <c r="AK417" s="60"/>
      <c r="AL417" s="60"/>
      <c r="AM417" s="60"/>
      <c r="AN417" s="60"/>
      <c r="AO417" s="60"/>
      <c r="AP417" s="60"/>
      <c r="AQ417" s="60"/>
    </row>
    <row r="418" spans="15:43" ht="12.75" x14ac:dyDescent="0.2">
      <c r="O418" s="60"/>
      <c r="P418" s="60"/>
      <c r="Q418" s="60"/>
      <c r="R418" s="60"/>
      <c r="S418" s="60"/>
      <c r="T418" s="60"/>
      <c r="U418" s="60"/>
      <c r="V418" s="60"/>
      <c r="W418" s="60"/>
      <c r="X418" s="60"/>
      <c r="Y418" s="60"/>
      <c r="Z418" s="60"/>
      <c r="AA418" s="60"/>
      <c r="AB418" s="60"/>
      <c r="AC418" s="60"/>
      <c r="AD418" s="60"/>
      <c r="AE418" s="60"/>
      <c r="AF418" s="60"/>
      <c r="AG418" s="60"/>
      <c r="AH418" s="60"/>
      <c r="AI418" s="60"/>
      <c r="AJ418" s="60"/>
      <c r="AK418" s="60"/>
      <c r="AL418" s="60"/>
      <c r="AM418" s="60"/>
      <c r="AN418" s="60"/>
      <c r="AO418" s="60"/>
      <c r="AP418" s="60"/>
      <c r="AQ418" s="60"/>
    </row>
    <row r="419" spans="15:43" ht="12.75" x14ac:dyDescent="0.2">
      <c r="O419" s="60"/>
      <c r="P419" s="60"/>
      <c r="Q419" s="60"/>
      <c r="R419" s="60"/>
      <c r="S419" s="60"/>
      <c r="T419" s="60"/>
      <c r="U419" s="60"/>
      <c r="V419" s="60"/>
      <c r="W419" s="60"/>
      <c r="X419" s="60"/>
      <c r="Y419" s="60"/>
      <c r="Z419" s="60"/>
      <c r="AA419" s="60"/>
      <c r="AB419" s="60"/>
      <c r="AC419" s="60"/>
      <c r="AD419" s="60"/>
      <c r="AE419" s="60"/>
      <c r="AF419" s="60"/>
      <c r="AG419" s="60"/>
      <c r="AH419" s="60"/>
      <c r="AI419" s="60"/>
      <c r="AJ419" s="60"/>
      <c r="AK419" s="60"/>
      <c r="AL419" s="60"/>
      <c r="AM419" s="60"/>
      <c r="AN419" s="60"/>
      <c r="AO419" s="60"/>
      <c r="AP419" s="60"/>
      <c r="AQ419" s="60"/>
    </row>
    <row r="420" spans="15:43" ht="12.75" x14ac:dyDescent="0.2">
      <c r="O420" s="60"/>
      <c r="P420" s="60"/>
      <c r="Q420" s="60"/>
      <c r="R420" s="60"/>
      <c r="S420" s="60"/>
      <c r="T420" s="60"/>
      <c r="U420" s="60"/>
      <c r="V420" s="60"/>
      <c r="W420" s="60"/>
      <c r="X420" s="60"/>
      <c r="Y420" s="60"/>
      <c r="Z420" s="60"/>
      <c r="AA420" s="60"/>
      <c r="AB420" s="60"/>
      <c r="AC420" s="60"/>
      <c r="AD420" s="60"/>
      <c r="AE420" s="60"/>
      <c r="AF420" s="60"/>
      <c r="AG420" s="60"/>
      <c r="AH420" s="60"/>
      <c r="AI420" s="60"/>
      <c r="AJ420" s="60"/>
      <c r="AK420" s="60"/>
      <c r="AL420" s="60"/>
      <c r="AM420" s="60"/>
      <c r="AN420" s="60"/>
      <c r="AO420" s="60"/>
      <c r="AP420" s="60"/>
      <c r="AQ420" s="60"/>
    </row>
    <row r="421" spans="15:43" ht="12.75" x14ac:dyDescent="0.2">
      <c r="O421" s="60"/>
      <c r="P421" s="60"/>
      <c r="Q421" s="60"/>
      <c r="R421" s="60"/>
      <c r="S421" s="60"/>
      <c r="T421" s="60"/>
      <c r="U421" s="60"/>
      <c r="V421" s="60"/>
      <c r="W421" s="60"/>
      <c r="X421" s="60"/>
      <c r="Y421" s="60"/>
      <c r="Z421" s="60"/>
      <c r="AA421" s="60"/>
      <c r="AB421" s="60"/>
      <c r="AC421" s="60"/>
      <c r="AD421" s="60"/>
      <c r="AE421" s="60"/>
      <c r="AF421" s="60"/>
      <c r="AG421" s="60"/>
      <c r="AH421" s="60"/>
      <c r="AI421" s="60"/>
      <c r="AJ421" s="60"/>
      <c r="AK421" s="60"/>
      <c r="AL421" s="60"/>
      <c r="AM421" s="60"/>
      <c r="AN421" s="60"/>
      <c r="AO421" s="60"/>
      <c r="AP421" s="60"/>
      <c r="AQ421" s="60"/>
    </row>
    <row r="422" spans="15:43" ht="12.75" x14ac:dyDescent="0.2">
      <c r="O422" s="60"/>
      <c r="P422" s="60"/>
      <c r="Q422" s="60"/>
      <c r="R422" s="60"/>
      <c r="S422" s="60"/>
      <c r="T422" s="60"/>
      <c r="U422" s="60"/>
      <c r="V422" s="60"/>
      <c r="W422" s="60"/>
      <c r="X422" s="60"/>
      <c r="Y422" s="60"/>
      <c r="Z422" s="60"/>
      <c r="AA422" s="60"/>
      <c r="AB422" s="60"/>
      <c r="AC422" s="60"/>
      <c r="AD422" s="60"/>
      <c r="AE422" s="60"/>
      <c r="AF422" s="60"/>
      <c r="AG422" s="60"/>
      <c r="AH422" s="60"/>
      <c r="AI422" s="60"/>
      <c r="AJ422" s="60"/>
      <c r="AK422" s="60"/>
      <c r="AL422" s="60"/>
      <c r="AM422" s="60"/>
      <c r="AN422" s="60"/>
      <c r="AO422" s="60"/>
      <c r="AP422" s="60"/>
      <c r="AQ422" s="60"/>
    </row>
    <row r="423" spans="15:43" ht="12.75" x14ac:dyDescent="0.2">
      <c r="O423" s="60"/>
      <c r="P423" s="60"/>
      <c r="Q423" s="60"/>
      <c r="R423" s="60"/>
      <c r="S423" s="60"/>
      <c r="T423" s="60"/>
      <c r="U423" s="60"/>
      <c r="V423" s="60"/>
      <c r="W423" s="60"/>
      <c r="X423" s="60"/>
      <c r="Y423" s="60"/>
      <c r="Z423" s="60"/>
      <c r="AA423" s="60"/>
      <c r="AB423" s="60"/>
      <c r="AC423" s="60"/>
      <c r="AD423" s="60"/>
      <c r="AE423" s="60"/>
      <c r="AF423" s="60"/>
      <c r="AG423" s="60"/>
      <c r="AH423" s="60"/>
      <c r="AI423" s="60"/>
      <c r="AJ423" s="60"/>
      <c r="AK423" s="60"/>
      <c r="AL423" s="60"/>
      <c r="AM423" s="60"/>
      <c r="AN423" s="60"/>
      <c r="AO423" s="60"/>
      <c r="AP423" s="60"/>
      <c r="AQ423" s="60"/>
    </row>
    <row r="424" spans="15:43" ht="12.75" x14ac:dyDescent="0.2">
      <c r="O424" s="60"/>
      <c r="P424" s="60"/>
      <c r="Q424" s="60"/>
      <c r="R424" s="60"/>
      <c r="S424" s="60"/>
      <c r="T424" s="60"/>
      <c r="U424" s="60"/>
      <c r="V424" s="60"/>
      <c r="W424" s="60"/>
      <c r="X424" s="60"/>
      <c r="Y424" s="60"/>
      <c r="Z424" s="60"/>
      <c r="AA424" s="60"/>
      <c r="AB424" s="60"/>
      <c r="AC424" s="60"/>
      <c r="AD424" s="60"/>
      <c r="AE424" s="60"/>
      <c r="AF424" s="60"/>
      <c r="AG424" s="60"/>
      <c r="AH424" s="60"/>
      <c r="AI424" s="60"/>
      <c r="AJ424" s="60"/>
      <c r="AK424" s="60"/>
      <c r="AL424" s="60"/>
      <c r="AM424" s="60"/>
      <c r="AN424" s="60"/>
      <c r="AO424" s="60"/>
      <c r="AP424" s="60"/>
      <c r="AQ424" s="60"/>
    </row>
    <row r="425" spans="15:43" ht="12.75" x14ac:dyDescent="0.2">
      <c r="O425" s="60"/>
      <c r="P425" s="60"/>
      <c r="Q425" s="60"/>
      <c r="R425" s="60"/>
      <c r="S425" s="60"/>
      <c r="T425" s="60"/>
      <c r="U425" s="60"/>
      <c r="V425" s="60"/>
      <c r="W425" s="60"/>
      <c r="X425" s="60"/>
      <c r="Y425" s="60"/>
      <c r="Z425" s="60"/>
      <c r="AA425" s="60"/>
      <c r="AB425" s="60"/>
      <c r="AC425" s="60"/>
      <c r="AD425" s="60"/>
      <c r="AE425" s="60"/>
      <c r="AF425" s="60"/>
      <c r="AG425" s="60"/>
      <c r="AH425" s="60"/>
      <c r="AI425" s="60"/>
      <c r="AJ425" s="60"/>
      <c r="AK425" s="60"/>
      <c r="AL425" s="60"/>
      <c r="AM425" s="60"/>
      <c r="AN425" s="60"/>
      <c r="AO425" s="60"/>
      <c r="AP425" s="60"/>
      <c r="AQ425" s="60"/>
    </row>
    <row r="426" spans="15:43" ht="12.75" x14ac:dyDescent="0.2">
      <c r="O426" s="60"/>
      <c r="P426" s="60"/>
      <c r="Q426" s="60"/>
      <c r="R426" s="60"/>
      <c r="S426" s="60"/>
      <c r="T426" s="60"/>
      <c r="U426" s="60"/>
      <c r="V426" s="60"/>
      <c r="W426" s="60"/>
      <c r="X426" s="60"/>
      <c r="Y426" s="60"/>
      <c r="Z426" s="60"/>
      <c r="AA426" s="60"/>
      <c r="AB426" s="60"/>
      <c r="AC426" s="60"/>
      <c r="AD426" s="60"/>
      <c r="AE426" s="60"/>
      <c r="AF426" s="60"/>
      <c r="AG426" s="60"/>
      <c r="AH426" s="60"/>
      <c r="AI426" s="60"/>
      <c r="AJ426" s="60"/>
      <c r="AK426" s="60"/>
      <c r="AL426" s="60"/>
      <c r="AM426" s="60"/>
      <c r="AN426" s="60"/>
      <c r="AO426" s="60"/>
      <c r="AP426" s="60"/>
      <c r="AQ426" s="60"/>
    </row>
    <row r="427" spans="15:43" ht="12.75" x14ac:dyDescent="0.2">
      <c r="O427" s="60"/>
      <c r="P427" s="60"/>
      <c r="Q427" s="60"/>
      <c r="R427" s="60"/>
      <c r="S427" s="60"/>
      <c r="T427" s="60"/>
      <c r="U427" s="60"/>
      <c r="V427" s="60"/>
      <c r="W427" s="60"/>
      <c r="X427" s="60"/>
      <c r="Y427" s="60"/>
      <c r="Z427" s="60"/>
      <c r="AA427" s="60"/>
      <c r="AB427" s="60"/>
      <c r="AC427" s="60"/>
      <c r="AD427" s="60"/>
      <c r="AE427" s="60"/>
      <c r="AF427" s="60"/>
      <c r="AG427" s="60"/>
      <c r="AH427" s="60"/>
      <c r="AI427" s="60"/>
      <c r="AJ427" s="60"/>
      <c r="AK427" s="60"/>
      <c r="AL427" s="60"/>
      <c r="AM427" s="60"/>
      <c r="AN427" s="60"/>
      <c r="AO427" s="60"/>
      <c r="AP427" s="60"/>
      <c r="AQ427" s="60"/>
    </row>
    <row r="428" spans="15:43" ht="12.75" x14ac:dyDescent="0.2">
      <c r="O428" s="60"/>
      <c r="P428" s="60"/>
      <c r="Q428" s="60"/>
      <c r="R428" s="60"/>
      <c r="S428" s="60"/>
      <c r="T428" s="60"/>
      <c r="U428" s="60"/>
      <c r="V428" s="60"/>
      <c r="W428" s="60"/>
      <c r="X428" s="60"/>
      <c r="Y428" s="60"/>
      <c r="Z428" s="60"/>
      <c r="AA428" s="60"/>
      <c r="AB428" s="60"/>
      <c r="AC428" s="60"/>
      <c r="AD428" s="60"/>
      <c r="AE428" s="60"/>
      <c r="AF428" s="60"/>
      <c r="AG428" s="60"/>
      <c r="AH428" s="60"/>
      <c r="AI428" s="60"/>
      <c r="AJ428" s="60"/>
      <c r="AK428" s="60"/>
      <c r="AL428" s="60"/>
      <c r="AM428" s="60"/>
      <c r="AN428" s="60"/>
      <c r="AO428" s="60"/>
      <c r="AP428" s="60"/>
      <c r="AQ428" s="60"/>
    </row>
    <row r="429" spans="15:43" ht="12.75" x14ac:dyDescent="0.2">
      <c r="O429" s="60"/>
      <c r="P429" s="60"/>
      <c r="Q429" s="60"/>
      <c r="R429" s="60"/>
      <c r="S429" s="60"/>
      <c r="T429" s="60"/>
      <c r="U429" s="60"/>
      <c r="V429" s="60"/>
      <c r="W429" s="60"/>
      <c r="X429" s="60"/>
      <c r="Y429" s="60"/>
      <c r="Z429" s="60"/>
      <c r="AA429" s="60"/>
      <c r="AB429" s="60"/>
      <c r="AC429" s="60"/>
      <c r="AD429" s="60"/>
      <c r="AE429" s="60"/>
      <c r="AF429" s="60"/>
      <c r="AG429" s="60"/>
      <c r="AH429" s="60"/>
      <c r="AI429" s="60"/>
      <c r="AJ429" s="60"/>
      <c r="AK429" s="60"/>
      <c r="AL429" s="60"/>
      <c r="AM429" s="60"/>
      <c r="AN429" s="60"/>
      <c r="AO429" s="60"/>
      <c r="AP429" s="60"/>
      <c r="AQ429" s="60"/>
    </row>
    <row r="430" spans="15:43" ht="12.75" x14ac:dyDescent="0.2">
      <c r="O430" s="60"/>
      <c r="P430" s="60"/>
      <c r="Q430" s="60"/>
      <c r="R430" s="60"/>
      <c r="S430" s="60"/>
      <c r="T430" s="60"/>
      <c r="U430" s="60"/>
      <c r="V430" s="60"/>
      <c r="W430" s="60"/>
      <c r="X430" s="60"/>
      <c r="Y430" s="60"/>
      <c r="Z430" s="60"/>
      <c r="AA430" s="60"/>
      <c r="AB430" s="60"/>
      <c r="AC430" s="60"/>
      <c r="AD430" s="60"/>
      <c r="AE430" s="60"/>
      <c r="AF430" s="60"/>
      <c r="AG430" s="60"/>
      <c r="AH430" s="60"/>
      <c r="AI430" s="60"/>
      <c r="AJ430" s="60"/>
      <c r="AK430" s="60"/>
      <c r="AL430" s="60"/>
      <c r="AM430" s="60"/>
      <c r="AN430" s="60"/>
      <c r="AO430" s="60"/>
      <c r="AP430" s="60"/>
      <c r="AQ430" s="60"/>
    </row>
    <row r="431" spans="15:43" ht="12.75" x14ac:dyDescent="0.2">
      <c r="O431" s="60"/>
      <c r="P431" s="60"/>
      <c r="Q431" s="60"/>
      <c r="R431" s="60"/>
      <c r="S431" s="60"/>
      <c r="T431" s="60"/>
      <c r="U431" s="60"/>
      <c r="V431" s="60"/>
      <c r="W431" s="60"/>
      <c r="X431" s="60"/>
      <c r="Y431" s="60"/>
      <c r="Z431" s="60"/>
      <c r="AA431" s="60"/>
      <c r="AB431" s="60"/>
      <c r="AC431" s="60"/>
      <c r="AD431" s="60"/>
      <c r="AE431" s="60"/>
      <c r="AF431" s="60"/>
      <c r="AG431" s="60"/>
      <c r="AH431" s="60"/>
      <c r="AI431" s="60"/>
      <c r="AJ431" s="60"/>
      <c r="AK431" s="60"/>
      <c r="AL431" s="60"/>
      <c r="AM431" s="60"/>
      <c r="AN431" s="60"/>
      <c r="AO431" s="60"/>
      <c r="AP431" s="60"/>
      <c r="AQ431" s="60"/>
    </row>
    <row r="432" spans="15:43" ht="12.75" x14ac:dyDescent="0.2">
      <c r="O432" s="60"/>
      <c r="P432" s="60"/>
      <c r="Q432" s="60"/>
      <c r="R432" s="60"/>
      <c r="S432" s="60"/>
      <c r="T432" s="60"/>
      <c r="U432" s="60"/>
      <c r="V432" s="60"/>
      <c r="W432" s="60"/>
      <c r="X432" s="60"/>
      <c r="Y432" s="60"/>
      <c r="Z432" s="60"/>
      <c r="AA432" s="60"/>
      <c r="AB432" s="60"/>
      <c r="AC432" s="60"/>
      <c r="AD432" s="60"/>
      <c r="AE432" s="60"/>
      <c r="AF432" s="60"/>
      <c r="AG432" s="60"/>
      <c r="AH432" s="60"/>
      <c r="AI432" s="60"/>
      <c r="AJ432" s="60"/>
      <c r="AK432" s="60"/>
      <c r="AL432" s="60"/>
      <c r="AM432" s="60"/>
      <c r="AN432" s="60"/>
      <c r="AO432" s="60"/>
      <c r="AP432" s="60"/>
      <c r="AQ432" s="60"/>
    </row>
    <row r="433" spans="15:43" ht="12.75" x14ac:dyDescent="0.2">
      <c r="O433" s="60"/>
      <c r="P433" s="60"/>
      <c r="Q433" s="60"/>
      <c r="R433" s="60"/>
      <c r="S433" s="60"/>
      <c r="T433" s="60"/>
      <c r="U433" s="60"/>
      <c r="V433" s="60"/>
      <c r="W433" s="60"/>
      <c r="X433" s="60"/>
      <c r="Y433" s="60"/>
      <c r="Z433" s="60"/>
      <c r="AA433" s="60"/>
      <c r="AB433" s="60"/>
      <c r="AC433" s="60"/>
      <c r="AD433" s="60"/>
      <c r="AE433" s="60"/>
      <c r="AF433" s="60"/>
      <c r="AG433" s="60"/>
      <c r="AH433" s="60"/>
      <c r="AI433" s="60"/>
      <c r="AJ433" s="60"/>
      <c r="AK433" s="60"/>
      <c r="AL433" s="60"/>
      <c r="AM433" s="60"/>
      <c r="AN433" s="60"/>
      <c r="AO433" s="60"/>
      <c r="AP433" s="60"/>
      <c r="AQ433" s="60"/>
    </row>
    <row r="434" spans="15:43" ht="12.75" x14ac:dyDescent="0.2">
      <c r="O434" s="60"/>
      <c r="P434" s="60"/>
      <c r="Q434" s="60"/>
      <c r="R434" s="60"/>
      <c r="S434" s="60"/>
      <c r="T434" s="60"/>
      <c r="U434" s="60"/>
      <c r="V434" s="60"/>
      <c r="W434" s="60"/>
      <c r="X434" s="60"/>
      <c r="Y434" s="60"/>
      <c r="Z434" s="60"/>
      <c r="AA434" s="60"/>
      <c r="AB434" s="60"/>
      <c r="AC434" s="60"/>
      <c r="AD434" s="60"/>
      <c r="AE434" s="60"/>
      <c r="AF434" s="60"/>
      <c r="AG434" s="60"/>
      <c r="AH434" s="60"/>
      <c r="AI434" s="60"/>
      <c r="AJ434" s="60"/>
      <c r="AK434" s="60"/>
      <c r="AL434" s="60"/>
      <c r="AM434" s="60"/>
      <c r="AN434" s="60"/>
      <c r="AO434" s="60"/>
      <c r="AP434" s="60"/>
      <c r="AQ434" s="60"/>
    </row>
    <row r="435" spans="15:43" ht="12.75" x14ac:dyDescent="0.2">
      <c r="O435" s="60"/>
      <c r="P435" s="60"/>
      <c r="Q435" s="60"/>
      <c r="R435" s="60"/>
      <c r="S435" s="60"/>
      <c r="T435" s="60"/>
      <c r="U435" s="60"/>
      <c r="V435" s="60"/>
      <c r="W435" s="60"/>
      <c r="X435" s="60"/>
      <c r="Y435" s="60"/>
      <c r="Z435" s="60"/>
      <c r="AA435" s="60"/>
      <c r="AB435" s="60"/>
      <c r="AC435" s="60"/>
      <c r="AD435" s="60"/>
      <c r="AE435" s="60"/>
      <c r="AF435" s="60"/>
      <c r="AG435" s="60"/>
      <c r="AH435" s="60"/>
      <c r="AI435" s="60"/>
      <c r="AJ435" s="60"/>
      <c r="AK435" s="60"/>
      <c r="AL435" s="60"/>
      <c r="AM435" s="60"/>
      <c r="AN435" s="60"/>
      <c r="AO435" s="60"/>
      <c r="AP435" s="60"/>
      <c r="AQ435" s="60"/>
    </row>
    <row r="436" spans="15:43" ht="12.75" x14ac:dyDescent="0.2">
      <c r="O436" s="60"/>
      <c r="P436" s="60"/>
      <c r="Q436" s="60"/>
      <c r="R436" s="60"/>
      <c r="S436" s="60"/>
      <c r="T436" s="60"/>
      <c r="U436" s="60"/>
      <c r="V436" s="60"/>
      <c r="W436" s="60"/>
      <c r="X436" s="60"/>
      <c r="Y436" s="60"/>
      <c r="Z436" s="60"/>
      <c r="AA436" s="60"/>
      <c r="AB436" s="60"/>
      <c r="AC436" s="60"/>
      <c r="AD436" s="60"/>
      <c r="AE436" s="60"/>
      <c r="AF436" s="60"/>
      <c r="AG436" s="60"/>
      <c r="AH436" s="60"/>
      <c r="AI436" s="60"/>
      <c r="AJ436" s="60"/>
      <c r="AK436" s="60"/>
      <c r="AL436" s="60"/>
      <c r="AM436" s="60"/>
      <c r="AN436" s="60"/>
      <c r="AO436" s="60"/>
      <c r="AP436" s="60"/>
      <c r="AQ436" s="60"/>
    </row>
    <row r="437" spans="15:43" ht="12.75" x14ac:dyDescent="0.2">
      <c r="O437" s="60"/>
      <c r="P437" s="60"/>
      <c r="Q437" s="60"/>
      <c r="R437" s="60"/>
      <c r="S437" s="60"/>
      <c r="T437" s="60"/>
      <c r="U437" s="60"/>
      <c r="V437" s="60"/>
      <c r="W437" s="60"/>
      <c r="X437" s="60"/>
      <c r="Y437" s="60"/>
      <c r="Z437" s="60"/>
      <c r="AA437" s="60"/>
      <c r="AB437" s="60"/>
      <c r="AC437" s="60"/>
      <c r="AD437" s="60"/>
      <c r="AE437" s="60"/>
      <c r="AF437" s="60"/>
      <c r="AG437" s="60"/>
      <c r="AH437" s="60"/>
      <c r="AI437" s="60"/>
      <c r="AJ437" s="60"/>
      <c r="AK437" s="60"/>
      <c r="AL437" s="60"/>
      <c r="AM437" s="60"/>
      <c r="AN437" s="60"/>
      <c r="AO437" s="60"/>
      <c r="AP437" s="60"/>
      <c r="AQ437" s="60"/>
    </row>
    <row r="438" spans="15:43" ht="12.75" x14ac:dyDescent="0.2">
      <c r="O438" s="60"/>
      <c r="P438" s="60"/>
      <c r="Q438" s="60"/>
      <c r="R438" s="60"/>
      <c r="S438" s="60"/>
      <c r="T438" s="60"/>
      <c r="U438" s="60"/>
      <c r="V438" s="60"/>
      <c r="W438" s="60"/>
      <c r="X438" s="60"/>
      <c r="Y438" s="60"/>
      <c r="Z438" s="60"/>
      <c r="AA438" s="60"/>
      <c r="AB438" s="60"/>
      <c r="AC438" s="60"/>
      <c r="AD438" s="60"/>
      <c r="AE438" s="60"/>
      <c r="AF438" s="60"/>
      <c r="AG438" s="60"/>
      <c r="AH438" s="60"/>
      <c r="AI438" s="60"/>
      <c r="AJ438" s="60"/>
      <c r="AK438" s="60"/>
      <c r="AL438" s="60"/>
      <c r="AM438" s="60"/>
      <c r="AN438" s="60"/>
      <c r="AO438" s="60"/>
      <c r="AP438" s="60"/>
      <c r="AQ438" s="60"/>
    </row>
    <row r="439" spans="15:43" ht="12.75" x14ac:dyDescent="0.2">
      <c r="O439" s="60"/>
      <c r="P439" s="60"/>
      <c r="Q439" s="60"/>
      <c r="R439" s="60"/>
      <c r="S439" s="60"/>
      <c r="T439" s="60"/>
      <c r="U439" s="60"/>
      <c r="V439" s="60"/>
      <c r="W439" s="60"/>
      <c r="X439" s="60"/>
      <c r="Y439" s="60"/>
      <c r="Z439" s="60"/>
      <c r="AA439" s="60"/>
      <c r="AB439" s="60"/>
      <c r="AC439" s="60"/>
      <c r="AD439" s="60"/>
      <c r="AE439" s="60"/>
      <c r="AF439" s="60"/>
      <c r="AG439" s="60"/>
      <c r="AH439" s="60"/>
      <c r="AI439" s="60"/>
      <c r="AJ439" s="60"/>
      <c r="AK439" s="60"/>
      <c r="AL439" s="60"/>
      <c r="AM439" s="60"/>
      <c r="AN439" s="60"/>
      <c r="AO439" s="60"/>
      <c r="AP439" s="60"/>
      <c r="AQ439" s="60"/>
    </row>
    <row r="440" spans="15:43" ht="12.75" x14ac:dyDescent="0.2">
      <c r="O440" s="60"/>
      <c r="P440" s="60"/>
      <c r="Q440" s="60"/>
      <c r="R440" s="60"/>
      <c r="S440" s="60"/>
      <c r="T440" s="60"/>
      <c r="U440" s="60"/>
      <c r="V440" s="60"/>
      <c r="W440" s="60"/>
      <c r="X440" s="60"/>
      <c r="Y440" s="60"/>
      <c r="Z440" s="60"/>
      <c r="AA440" s="60"/>
      <c r="AB440" s="60"/>
      <c r="AC440" s="60"/>
      <c r="AD440" s="60"/>
      <c r="AE440" s="60"/>
      <c r="AF440" s="60"/>
      <c r="AG440" s="60"/>
      <c r="AH440" s="60"/>
      <c r="AI440" s="60"/>
      <c r="AJ440" s="60"/>
      <c r="AK440" s="60"/>
      <c r="AL440" s="60"/>
      <c r="AM440" s="60"/>
      <c r="AN440" s="60"/>
      <c r="AO440" s="60"/>
      <c r="AP440" s="60"/>
      <c r="AQ440" s="60"/>
    </row>
    <row r="441" spans="15:43" ht="12.75" x14ac:dyDescent="0.2">
      <c r="O441" s="60"/>
      <c r="P441" s="60"/>
      <c r="Q441" s="60"/>
      <c r="R441" s="60"/>
      <c r="S441" s="60"/>
      <c r="T441" s="60"/>
      <c r="U441" s="60"/>
      <c r="V441" s="60"/>
      <c r="W441" s="60"/>
      <c r="X441" s="60"/>
      <c r="Y441" s="60"/>
      <c r="Z441" s="60"/>
      <c r="AA441" s="60"/>
      <c r="AB441" s="60"/>
      <c r="AC441" s="60"/>
      <c r="AD441" s="60"/>
      <c r="AE441" s="60"/>
      <c r="AF441" s="60"/>
      <c r="AG441" s="60"/>
      <c r="AH441" s="60"/>
      <c r="AI441" s="60"/>
      <c r="AJ441" s="60"/>
      <c r="AK441" s="60"/>
      <c r="AL441" s="60"/>
      <c r="AM441" s="60"/>
      <c r="AN441" s="60"/>
      <c r="AO441" s="60"/>
      <c r="AP441" s="60"/>
      <c r="AQ441" s="60"/>
    </row>
    <row r="442" spans="15:43" ht="12.75" x14ac:dyDescent="0.2">
      <c r="O442" s="60"/>
      <c r="P442" s="60"/>
      <c r="Q442" s="60"/>
      <c r="R442" s="60"/>
      <c r="S442" s="60"/>
      <c r="T442" s="60"/>
      <c r="U442" s="60"/>
      <c r="V442" s="60"/>
      <c r="W442" s="60"/>
      <c r="X442" s="60"/>
      <c r="Y442" s="60"/>
      <c r="Z442" s="60"/>
      <c r="AA442" s="60"/>
      <c r="AB442" s="60"/>
      <c r="AC442" s="60"/>
      <c r="AD442" s="60"/>
      <c r="AE442" s="60"/>
      <c r="AF442" s="60"/>
      <c r="AG442" s="60"/>
      <c r="AH442" s="60"/>
      <c r="AI442" s="60"/>
      <c r="AJ442" s="60"/>
      <c r="AK442" s="60"/>
      <c r="AL442" s="60"/>
      <c r="AM442" s="60"/>
      <c r="AN442" s="60"/>
      <c r="AO442" s="60"/>
      <c r="AP442" s="60"/>
      <c r="AQ442" s="60"/>
    </row>
    <row r="443" spans="15:43" ht="12.75" x14ac:dyDescent="0.2">
      <c r="O443" s="60"/>
      <c r="P443" s="60"/>
      <c r="Q443" s="60"/>
      <c r="R443" s="60"/>
      <c r="S443" s="60"/>
      <c r="T443" s="60"/>
      <c r="U443" s="60"/>
      <c r="V443" s="60"/>
      <c r="W443" s="60"/>
      <c r="X443" s="60"/>
      <c r="Y443" s="60"/>
      <c r="Z443" s="60"/>
      <c r="AA443" s="60"/>
      <c r="AB443" s="60"/>
      <c r="AC443" s="60"/>
      <c r="AD443" s="60"/>
      <c r="AE443" s="60"/>
      <c r="AF443" s="60"/>
      <c r="AG443" s="60"/>
      <c r="AH443" s="60"/>
      <c r="AI443" s="60"/>
      <c r="AJ443" s="60"/>
      <c r="AK443" s="60"/>
      <c r="AL443" s="60"/>
      <c r="AM443" s="60"/>
      <c r="AN443" s="60"/>
      <c r="AO443" s="60"/>
      <c r="AP443" s="60"/>
      <c r="AQ443" s="60"/>
    </row>
    <row r="444" spans="15:43" ht="12.75" x14ac:dyDescent="0.2">
      <c r="O444" s="60"/>
      <c r="P444" s="60"/>
      <c r="Q444" s="60"/>
      <c r="R444" s="60"/>
      <c r="S444" s="60"/>
      <c r="T444" s="60"/>
      <c r="U444" s="60"/>
      <c r="V444" s="60"/>
      <c r="W444" s="60"/>
      <c r="X444" s="60"/>
      <c r="Y444" s="60"/>
      <c r="Z444" s="60"/>
      <c r="AA444" s="60"/>
      <c r="AB444" s="60"/>
      <c r="AC444" s="60"/>
      <c r="AD444" s="60"/>
      <c r="AE444" s="60"/>
      <c r="AF444" s="60"/>
      <c r="AG444" s="60"/>
      <c r="AH444" s="60"/>
      <c r="AI444" s="60"/>
      <c r="AJ444" s="60"/>
      <c r="AK444" s="60"/>
      <c r="AL444" s="60"/>
      <c r="AM444" s="60"/>
      <c r="AN444" s="60"/>
      <c r="AO444" s="60"/>
      <c r="AP444" s="60"/>
      <c r="AQ444" s="60"/>
    </row>
    <row r="445" spans="15:43" ht="12.75" x14ac:dyDescent="0.2">
      <c r="O445" s="60"/>
      <c r="P445" s="60"/>
      <c r="Q445" s="60"/>
      <c r="R445" s="60"/>
      <c r="S445" s="60"/>
      <c r="T445" s="60"/>
      <c r="U445" s="60"/>
      <c r="V445" s="60"/>
      <c r="W445" s="60"/>
      <c r="X445" s="60"/>
      <c r="Y445" s="60"/>
      <c r="Z445" s="60"/>
      <c r="AA445" s="60"/>
      <c r="AB445" s="60"/>
      <c r="AC445" s="60"/>
      <c r="AD445" s="60"/>
      <c r="AE445" s="60"/>
      <c r="AF445" s="60"/>
      <c r="AG445" s="60"/>
      <c r="AH445" s="60"/>
      <c r="AI445" s="60"/>
      <c r="AJ445" s="60"/>
      <c r="AK445" s="60"/>
      <c r="AL445" s="60"/>
      <c r="AM445" s="60"/>
      <c r="AN445" s="60"/>
      <c r="AO445" s="60"/>
      <c r="AP445" s="60"/>
      <c r="AQ445" s="60"/>
    </row>
    <row r="446" spans="15:43" ht="12.75" x14ac:dyDescent="0.2">
      <c r="O446" s="60"/>
      <c r="P446" s="60"/>
      <c r="Q446" s="60"/>
      <c r="R446" s="60"/>
      <c r="S446" s="60"/>
      <c r="T446" s="60"/>
      <c r="U446" s="60"/>
      <c r="V446" s="60"/>
      <c r="W446" s="60"/>
      <c r="X446" s="60"/>
      <c r="Y446" s="60"/>
      <c r="Z446" s="60"/>
      <c r="AA446" s="60"/>
      <c r="AB446" s="60"/>
      <c r="AC446" s="60"/>
      <c r="AD446" s="60"/>
      <c r="AE446" s="60"/>
      <c r="AF446" s="60"/>
      <c r="AG446" s="60"/>
      <c r="AH446" s="60"/>
      <c r="AI446" s="60"/>
      <c r="AJ446" s="60"/>
      <c r="AK446" s="60"/>
      <c r="AL446" s="60"/>
      <c r="AM446" s="60"/>
      <c r="AN446" s="60"/>
      <c r="AO446" s="60"/>
      <c r="AP446" s="60"/>
      <c r="AQ446" s="60"/>
    </row>
    <row r="447" spans="15:43" ht="12.75" x14ac:dyDescent="0.2">
      <c r="O447" s="60"/>
      <c r="P447" s="60"/>
      <c r="Q447" s="60"/>
      <c r="R447" s="60"/>
      <c r="S447" s="60"/>
      <c r="T447" s="60"/>
      <c r="U447" s="60"/>
      <c r="V447" s="60"/>
      <c r="W447" s="60"/>
      <c r="X447" s="60"/>
      <c r="Y447" s="60"/>
      <c r="Z447" s="60"/>
      <c r="AA447" s="60"/>
      <c r="AB447" s="60"/>
      <c r="AC447" s="60"/>
      <c r="AD447" s="60"/>
      <c r="AE447" s="60"/>
      <c r="AF447" s="60"/>
      <c r="AG447" s="60"/>
      <c r="AH447" s="60"/>
      <c r="AI447" s="60"/>
      <c r="AJ447" s="60"/>
      <c r="AK447" s="60"/>
      <c r="AL447" s="60"/>
      <c r="AM447" s="60"/>
      <c r="AN447" s="60"/>
      <c r="AO447" s="60"/>
      <c r="AP447" s="60"/>
      <c r="AQ447" s="60"/>
    </row>
    <row r="448" spans="15:43" ht="12.75" x14ac:dyDescent="0.2">
      <c r="O448" s="60"/>
      <c r="P448" s="60"/>
      <c r="Q448" s="60"/>
      <c r="R448" s="60"/>
      <c r="S448" s="60"/>
      <c r="T448" s="60"/>
      <c r="U448" s="60"/>
      <c r="V448" s="60"/>
      <c r="W448" s="60"/>
      <c r="X448" s="60"/>
      <c r="Y448" s="60"/>
      <c r="Z448" s="60"/>
      <c r="AA448" s="60"/>
      <c r="AB448" s="60"/>
      <c r="AC448" s="60"/>
      <c r="AD448" s="60"/>
      <c r="AE448" s="60"/>
      <c r="AF448" s="60"/>
      <c r="AG448" s="60"/>
      <c r="AH448" s="60"/>
      <c r="AI448" s="60"/>
      <c r="AJ448" s="60"/>
      <c r="AK448" s="60"/>
      <c r="AL448" s="60"/>
      <c r="AM448" s="60"/>
      <c r="AN448" s="60"/>
      <c r="AO448" s="60"/>
      <c r="AP448" s="60"/>
      <c r="AQ448" s="60"/>
    </row>
    <row r="449" spans="15:19" ht="12.75" x14ac:dyDescent="0.2">
      <c r="O449" s="60"/>
      <c r="P449" s="60"/>
      <c r="Q449" s="60"/>
      <c r="R449" s="60"/>
      <c r="S449" s="60"/>
    </row>
    <row r="450" spans="15:19" ht="12.75" x14ac:dyDescent="0.2">
      <c r="O450" s="60"/>
      <c r="P450" s="60"/>
      <c r="Q450" s="60"/>
      <c r="R450" s="60"/>
      <c r="S450" s="60"/>
    </row>
    <row r="451" spans="15:19" ht="12.75" x14ac:dyDescent="0.2">
      <c r="O451" s="60"/>
      <c r="P451" s="60"/>
      <c r="Q451" s="60"/>
      <c r="R451" s="60"/>
      <c r="S451" s="60"/>
    </row>
    <row r="452" spans="15:19" ht="12.75" x14ac:dyDescent="0.2">
      <c r="O452" s="60"/>
      <c r="P452" s="60"/>
      <c r="Q452" s="60"/>
      <c r="R452" s="60"/>
      <c r="S452" s="60"/>
    </row>
    <row r="453" spans="15:19" ht="12.75" x14ac:dyDescent="0.2">
      <c r="O453" s="60"/>
      <c r="P453" s="60"/>
      <c r="Q453" s="60"/>
      <c r="R453" s="60"/>
      <c r="S453" s="60"/>
    </row>
    <row r="454" spans="15:19" ht="12.75" x14ac:dyDescent="0.2">
      <c r="O454" s="60"/>
      <c r="P454" s="60"/>
      <c r="Q454" s="60"/>
      <c r="R454" s="60"/>
      <c r="S454" s="60"/>
    </row>
    <row r="455" spans="15:19" ht="12.75" x14ac:dyDescent="0.2">
      <c r="O455" s="60"/>
      <c r="P455" s="60"/>
      <c r="Q455" s="60"/>
      <c r="R455" s="60"/>
      <c r="S455" s="60"/>
    </row>
    <row r="456" spans="15:19" ht="12.75" x14ac:dyDescent="0.2">
      <c r="O456" s="60"/>
      <c r="P456" s="60"/>
      <c r="Q456" s="60"/>
      <c r="R456" s="60"/>
      <c r="S456" s="60"/>
    </row>
    <row r="457" spans="15:19" ht="12.75" x14ac:dyDescent="0.2">
      <c r="O457" s="60"/>
      <c r="P457" s="60"/>
      <c r="Q457" s="60"/>
      <c r="R457" s="60"/>
      <c r="S457" s="60"/>
    </row>
    <row r="458" spans="15:19" ht="12.75" x14ac:dyDescent="0.2">
      <c r="O458" s="60"/>
      <c r="P458" s="60"/>
      <c r="Q458" s="60"/>
      <c r="R458" s="60"/>
      <c r="S458" s="60"/>
    </row>
    <row r="459" spans="15:19" ht="12.75" x14ac:dyDescent="0.2">
      <c r="O459" s="60"/>
      <c r="P459" s="60"/>
      <c r="Q459" s="60"/>
      <c r="R459" s="60"/>
      <c r="S459" s="60"/>
    </row>
    <row r="460" spans="15:19" ht="12.75" x14ac:dyDescent="0.2">
      <c r="O460" s="60"/>
      <c r="P460" s="60"/>
      <c r="Q460" s="60"/>
      <c r="R460" s="60"/>
      <c r="S460" s="60"/>
    </row>
    <row r="461" spans="15:19" ht="12.75" x14ac:dyDescent="0.2">
      <c r="O461" s="60"/>
      <c r="P461" s="60"/>
      <c r="Q461" s="60"/>
      <c r="R461" s="60"/>
      <c r="S461" s="60"/>
    </row>
    <row r="462" spans="15:19" ht="12.75" x14ac:dyDescent="0.2">
      <c r="O462" s="60"/>
      <c r="P462" s="60"/>
      <c r="Q462" s="60"/>
      <c r="R462" s="60"/>
      <c r="S462" s="60"/>
    </row>
    <row r="463" spans="15:19" ht="12.75" x14ac:dyDescent="0.2">
      <c r="O463" s="60"/>
      <c r="P463" s="60"/>
      <c r="Q463" s="60"/>
      <c r="R463" s="60"/>
      <c r="S463" s="60"/>
    </row>
    <row r="464" spans="15:19" ht="12.75" x14ac:dyDescent="0.2">
      <c r="O464" s="60"/>
      <c r="P464" s="60"/>
      <c r="Q464" s="60"/>
      <c r="R464" s="60"/>
      <c r="S464" s="60"/>
    </row>
    <row r="465" spans="15:19" ht="12.75" x14ac:dyDescent="0.2">
      <c r="O465" s="60"/>
      <c r="P465" s="60"/>
      <c r="Q465" s="60"/>
      <c r="R465" s="60"/>
      <c r="S465" s="60"/>
    </row>
    <row r="466" spans="15:19" ht="12.75" x14ac:dyDescent="0.2">
      <c r="O466" s="60"/>
      <c r="P466" s="60"/>
      <c r="Q466" s="60"/>
      <c r="R466" s="60"/>
      <c r="S466" s="60"/>
    </row>
    <row r="467" spans="15:19" ht="12.75" x14ac:dyDescent="0.2">
      <c r="O467" s="60"/>
      <c r="P467" s="60"/>
      <c r="Q467" s="60"/>
      <c r="R467" s="60"/>
      <c r="S467" s="60"/>
    </row>
    <row r="468" spans="15:19" ht="12.75" x14ac:dyDescent="0.2">
      <c r="O468" s="60"/>
      <c r="P468" s="60"/>
      <c r="Q468" s="60"/>
      <c r="R468" s="60"/>
      <c r="S468" s="60"/>
    </row>
    <row r="469" spans="15:19" ht="12.75" x14ac:dyDescent="0.2">
      <c r="O469" s="60"/>
      <c r="P469" s="60"/>
      <c r="Q469" s="60"/>
      <c r="R469" s="60"/>
      <c r="S469" s="60"/>
    </row>
    <row r="470" spans="15:19" ht="12.75" x14ac:dyDescent="0.2">
      <c r="O470" s="60"/>
      <c r="P470" s="60"/>
      <c r="Q470" s="60"/>
      <c r="R470" s="60"/>
      <c r="S470" s="60"/>
    </row>
    <row r="471" spans="15:19" ht="12.75" x14ac:dyDescent="0.2">
      <c r="O471" s="60"/>
      <c r="P471" s="60"/>
      <c r="Q471" s="60"/>
      <c r="R471" s="60"/>
      <c r="S471" s="60"/>
    </row>
    <row r="472" spans="15:19" ht="12.75" x14ac:dyDescent="0.2">
      <c r="O472" s="60"/>
      <c r="P472" s="60"/>
      <c r="Q472" s="60"/>
      <c r="R472" s="60"/>
      <c r="S472" s="60"/>
    </row>
    <row r="473" spans="15:19" ht="12.75" x14ac:dyDescent="0.2">
      <c r="O473" s="60"/>
      <c r="P473" s="60"/>
      <c r="Q473" s="60"/>
      <c r="R473" s="60"/>
      <c r="S473" s="60"/>
    </row>
    <row r="474" spans="15:19" ht="12.75" x14ac:dyDescent="0.2">
      <c r="O474" s="60"/>
      <c r="P474" s="60"/>
      <c r="Q474" s="60"/>
      <c r="R474" s="60"/>
      <c r="S474" s="60"/>
    </row>
    <row r="475" spans="15:19" ht="12.75" x14ac:dyDescent="0.2">
      <c r="O475" s="60"/>
      <c r="P475" s="60"/>
      <c r="Q475" s="60"/>
      <c r="R475" s="60"/>
      <c r="S475" s="60"/>
    </row>
    <row r="476" spans="15:19" ht="12.75" x14ac:dyDescent="0.2">
      <c r="O476" s="60"/>
      <c r="P476" s="60"/>
      <c r="Q476" s="60"/>
      <c r="R476" s="60"/>
      <c r="S476" s="60"/>
    </row>
    <row r="477" spans="15:19" ht="12.75" x14ac:dyDescent="0.2">
      <c r="O477" s="60"/>
      <c r="P477" s="60"/>
      <c r="Q477" s="60"/>
      <c r="R477" s="60"/>
      <c r="S477" s="60"/>
    </row>
    <row r="478" spans="15:19" ht="12.75" x14ac:dyDescent="0.2">
      <c r="O478" s="60"/>
      <c r="P478" s="60"/>
      <c r="Q478" s="60"/>
      <c r="R478" s="60"/>
      <c r="S478" s="60"/>
    </row>
    <row r="479" spans="15:19" ht="12.75" x14ac:dyDescent="0.2">
      <c r="O479" s="60"/>
      <c r="P479" s="60"/>
      <c r="Q479" s="60"/>
      <c r="R479" s="60"/>
      <c r="S479" s="60"/>
    </row>
    <row r="480" spans="15:19" ht="12.75" x14ac:dyDescent="0.2">
      <c r="O480" s="60"/>
      <c r="P480" s="60"/>
      <c r="Q480" s="60"/>
      <c r="R480" s="60"/>
      <c r="S480" s="60"/>
    </row>
    <row r="481" spans="15:19" ht="12.75" x14ac:dyDescent="0.2">
      <c r="O481" s="60"/>
      <c r="P481" s="60"/>
      <c r="Q481" s="60"/>
      <c r="R481" s="60"/>
      <c r="S481" s="60"/>
    </row>
    <row r="482" spans="15:19" ht="12.75" x14ac:dyDescent="0.2">
      <c r="O482" s="60"/>
      <c r="P482" s="60"/>
      <c r="Q482" s="60"/>
      <c r="R482" s="60"/>
      <c r="S482" s="60"/>
    </row>
    <row r="483" spans="15:19" ht="12.75" x14ac:dyDescent="0.2">
      <c r="O483" s="60"/>
      <c r="P483" s="60"/>
      <c r="Q483" s="60"/>
      <c r="R483" s="60"/>
      <c r="S483" s="60"/>
    </row>
    <row r="484" spans="15:19" ht="12.75" x14ac:dyDescent="0.2">
      <c r="O484" s="60"/>
      <c r="P484" s="60"/>
      <c r="Q484" s="60"/>
      <c r="R484" s="60"/>
      <c r="S484" s="60"/>
    </row>
    <row r="485" spans="15:19" ht="12.75" x14ac:dyDescent="0.2">
      <c r="O485" s="60"/>
      <c r="P485" s="60"/>
      <c r="Q485" s="60"/>
      <c r="R485" s="60"/>
      <c r="S485" s="60"/>
    </row>
    <row r="486" spans="15:19" ht="12.75" x14ac:dyDescent="0.2">
      <c r="O486" s="60"/>
      <c r="P486" s="60"/>
      <c r="Q486" s="60"/>
      <c r="R486" s="60"/>
      <c r="S486" s="60"/>
    </row>
    <row r="487" spans="15:19" ht="12.75" x14ac:dyDescent="0.2">
      <c r="O487" s="60"/>
      <c r="P487" s="60"/>
      <c r="Q487" s="60"/>
      <c r="R487" s="60"/>
      <c r="S487" s="60"/>
    </row>
    <row r="488" spans="15:19" ht="12.75" x14ac:dyDescent="0.2">
      <c r="O488" s="60"/>
      <c r="P488" s="60"/>
      <c r="Q488" s="60"/>
      <c r="R488" s="60"/>
      <c r="S488" s="60"/>
    </row>
    <row r="489" spans="15:19" ht="12.75" x14ac:dyDescent="0.2">
      <c r="O489" s="60"/>
      <c r="P489" s="60"/>
      <c r="Q489" s="60"/>
      <c r="R489" s="60"/>
      <c r="S489" s="60"/>
    </row>
    <row r="490" spans="15:19" ht="12.75" x14ac:dyDescent="0.2">
      <c r="O490" s="60"/>
      <c r="P490" s="60"/>
      <c r="Q490" s="60"/>
      <c r="R490" s="60"/>
      <c r="S490" s="60"/>
    </row>
    <row r="491" spans="15:19" ht="12.75" x14ac:dyDescent="0.2">
      <c r="O491" s="60"/>
      <c r="P491" s="60"/>
      <c r="Q491" s="60"/>
      <c r="R491" s="60"/>
      <c r="S491" s="60"/>
    </row>
    <row r="492" spans="15:19" ht="12.75" x14ac:dyDescent="0.2">
      <c r="O492" s="60"/>
      <c r="P492" s="60"/>
      <c r="Q492" s="60"/>
      <c r="R492" s="60"/>
      <c r="S492" s="60"/>
    </row>
    <row r="493" spans="15:19" ht="12.75" x14ac:dyDescent="0.2">
      <c r="O493" s="60"/>
      <c r="P493" s="60"/>
      <c r="Q493" s="60"/>
      <c r="R493" s="60"/>
      <c r="S493" s="60"/>
    </row>
    <row r="494" spans="15:19" ht="12.75" x14ac:dyDescent="0.2">
      <c r="O494" s="60"/>
      <c r="P494" s="60"/>
      <c r="Q494" s="60"/>
      <c r="R494" s="60"/>
      <c r="S494" s="60"/>
    </row>
    <row r="495" spans="15:19" ht="12.75" x14ac:dyDescent="0.2">
      <c r="O495" s="60"/>
      <c r="P495" s="60"/>
      <c r="Q495" s="60"/>
      <c r="R495" s="60"/>
      <c r="S495" s="60"/>
    </row>
    <row r="496" spans="15:19" ht="12.75" x14ac:dyDescent="0.2">
      <c r="O496" s="60"/>
      <c r="P496" s="60"/>
      <c r="Q496" s="60"/>
      <c r="R496" s="60"/>
      <c r="S496" s="60"/>
    </row>
    <row r="497" spans="15:19" ht="12.75" x14ac:dyDescent="0.2">
      <c r="O497" s="60"/>
      <c r="P497" s="60"/>
      <c r="Q497" s="60"/>
      <c r="R497" s="60"/>
      <c r="S497" s="60"/>
    </row>
    <row r="498" spans="15:19" ht="12.75" x14ac:dyDescent="0.2">
      <c r="O498" s="60"/>
      <c r="P498" s="60"/>
      <c r="Q498" s="60"/>
      <c r="R498" s="60"/>
      <c r="S498" s="60"/>
    </row>
    <row r="499" spans="15:19" ht="12.75" x14ac:dyDescent="0.2">
      <c r="O499" s="60"/>
      <c r="P499" s="60"/>
      <c r="Q499" s="60"/>
      <c r="R499" s="60"/>
      <c r="S499" s="60"/>
    </row>
    <row r="500" spans="15:19" ht="12.75" x14ac:dyDescent="0.2">
      <c r="O500" s="60"/>
      <c r="P500" s="60"/>
      <c r="Q500" s="60"/>
      <c r="R500" s="60"/>
      <c r="S500" s="60"/>
    </row>
    <row r="501" spans="15:19" ht="12.75" x14ac:dyDescent="0.2">
      <c r="O501" s="60"/>
      <c r="P501" s="60"/>
      <c r="Q501" s="60"/>
      <c r="R501" s="60"/>
      <c r="S501" s="60"/>
    </row>
    <row r="502" spans="15:19" ht="12.75" x14ac:dyDescent="0.2">
      <c r="O502" s="60"/>
      <c r="P502" s="60"/>
      <c r="Q502" s="60"/>
      <c r="R502" s="60"/>
      <c r="S502" s="60"/>
    </row>
    <row r="503" spans="15:19" ht="12.75" x14ac:dyDescent="0.2">
      <c r="O503" s="60"/>
      <c r="P503" s="60"/>
      <c r="Q503" s="60"/>
    </row>
    <row r="504" spans="15:19" ht="12.75" x14ac:dyDescent="0.2">
      <c r="O504" s="60"/>
      <c r="P504" s="60"/>
      <c r="Q504" s="60"/>
    </row>
    <row r="505" spans="15:19" ht="12.75" x14ac:dyDescent="0.2">
      <c r="O505" s="60"/>
      <c r="P505" s="60"/>
      <c r="Q505" s="60"/>
    </row>
    <row r="506" spans="15:19" ht="12.75" x14ac:dyDescent="0.2">
      <c r="O506" s="60"/>
      <c r="P506" s="60"/>
      <c r="Q506" s="60"/>
    </row>
  </sheetData>
  <mergeCells count="54">
    <mergeCell ref="A8:N8"/>
    <mergeCell ref="A4:B4"/>
    <mergeCell ref="L4:N4"/>
    <mergeCell ref="A5:B5"/>
    <mergeCell ref="A6:B6"/>
    <mergeCell ref="A7:B7"/>
    <mergeCell ref="O22:O24"/>
    <mergeCell ref="K17:L17"/>
    <mergeCell ref="K19:L19"/>
    <mergeCell ref="K18:L18"/>
    <mergeCell ref="J22:K22"/>
    <mergeCell ref="L23:L24"/>
    <mergeCell ref="L22:N22"/>
    <mergeCell ref="A9:N9"/>
    <mergeCell ref="A12:N12"/>
    <mergeCell ref="A14:N14"/>
    <mergeCell ref="A22:A24"/>
    <mergeCell ref="B22:B24"/>
    <mergeCell ref="A11:N11"/>
    <mergeCell ref="A13:N13"/>
    <mergeCell ref="D23:D24"/>
    <mergeCell ref="G23:G24"/>
    <mergeCell ref="D22:F22"/>
    <mergeCell ref="C22:C24"/>
    <mergeCell ref="G22:I22"/>
    <mergeCell ref="A72:K72"/>
    <mergeCell ref="A61:K61"/>
    <mergeCell ref="A26:N26"/>
    <mergeCell ref="A42:K42"/>
    <mergeCell ref="A43:N43"/>
    <mergeCell ref="A53:K53"/>
    <mergeCell ref="A54:K54"/>
    <mergeCell ref="A55:K55"/>
    <mergeCell ref="A56:K56"/>
    <mergeCell ref="A57:K57"/>
    <mergeCell ref="A58:K58"/>
    <mergeCell ref="A59:K59"/>
    <mergeCell ref="A60:K60"/>
    <mergeCell ref="A67:K67"/>
    <mergeCell ref="A68:K68"/>
    <mergeCell ref="A70:K70"/>
    <mergeCell ref="A71:K71"/>
    <mergeCell ref="A62:K62"/>
    <mergeCell ref="A63:K63"/>
    <mergeCell ref="A64:K64"/>
    <mergeCell ref="A65:K65"/>
    <mergeCell ref="A66:K66"/>
    <mergeCell ref="A69:K69"/>
    <mergeCell ref="A73:K73"/>
    <mergeCell ref="A74:K74"/>
    <mergeCell ref="A75:K75"/>
    <mergeCell ref="A77:K77"/>
    <mergeCell ref="A78:K78"/>
    <mergeCell ref="A76:K76"/>
  </mergeCells>
  <pageMargins left="0.78740157480314965" right="0.39370078740157483" top="0.39370078740157483" bottom="0.39370078740157483" header="0.23622047244094491" footer="0.23622047244094491"/>
  <pageSetup paperSize="9" scale="69" fitToHeight="30000" orientation="landscape" r:id="rId1"/>
  <headerFooter alignWithMargins="0">
    <oddHeader>&amp;LГранд-СМЕТА</oddHeader>
    <oddFooter>Страница &amp;P из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Сводный расчет</vt:lpstr>
      <vt:lpstr>Ремонт фасада</vt:lpstr>
      <vt:lpstr>Ремонт крыши</vt:lpstr>
      <vt:lpstr>Лист1</vt:lpstr>
      <vt:lpstr>'Ремонт крыши'!Заголовки_для_печати</vt:lpstr>
      <vt:lpstr>'Ремонт фасада'!Заголовки_для_печати</vt:lpstr>
      <vt:lpstr>'Сводный расчет'!Область_печати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2013-08-08T07:42:05Z</dcterms:modified>
</cp:coreProperties>
</file>