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" i="1"/>
  <c r="E19"/>
  <c r="E7" s="1"/>
  <c r="E12" s="1"/>
  <c r="D19"/>
  <c r="E35"/>
  <c r="D35"/>
  <c r="C8"/>
  <c r="C24"/>
  <c r="B8"/>
  <c r="B28"/>
  <c r="B48"/>
  <c r="B7"/>
  <c r="B40" s="1"/>
  <c r="E9"/>
  <c r="D9"/>
  <c r="C9"/>
  <c r="B9"/>
  <c r="D20" l="1"/>
  <c r="D12"/>
  <c r="C7"/>
  <c r="C20" s="1"/>
  <c r="B36"/>
  <c r="B12"/>
  <c r="E48"/>
  <c r="B20"/>
  <c r="B16"/>
  <c r="B24"/>
  <c r="B32"/>
  <c r="B44"/>
  <c r="E40"/>
  <c r="D40"/>
  <c r="E44"/>
  <c r="E36"/>
  <c r="E32"/>
  <c r="D32"/>
  <c r="E28"/>
  <c r="E24"/>
  <c r="E20"/>
  <c r="E16"/>
  <c r="D24" l="1"/>
  <c r="D28"/>
  <c r="D36"/>
  <c r="D16"/>
  <c r="D44"/>
  <c r="D48"/>
  <c r="C44"/>
  <c r="C40"/>
  <c r="C16"/>
  <c r="C28"/>
  <c r="C32"/>
  <c r="C36"/>
  <c r="C48"/>
  <c r="C12"/>
  <c r="E8"/>
  <c r="D8" l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на 01.10.
</t>
        </r>
      </text>
    </comment>
  </commentList>
</comments>
</file>

<file path=xl/sharedStrings.xml><?xml version="1.0" encoding="utf-8"?>
<sst xmlns="http://schemas.openxmlformats.org/spreadsheetml/2006/main" count="46" uniqueCount="16">
  <si>
    <t>расходы, всего</t>
  </si>
  <si>
    <t>тыс. рублей</t>
  </si>
  <si>
    <t>% к расходам, всего</t>
  </si>
  <si>
    <t>в т.ч. межб. трансф.</t>
  </si>
  <si>
    <t>общегосударственные вопросы</t>
  </si>
  <si>
    <t>национальная безопасность и 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</si>
  <si>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</si>
  <si>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</si>
  <si>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</si>
  <si>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</si>
  <si>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</si>
  <si>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</si>
  <si>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</si>
  <si>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</si>
  <si>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проект</t>
  </si>
  <si>
    <t xml:space="preserve">Структура расходов бюджета города Заринска в 2020-2023 годах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</si>
</sst>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>
      <selection activeCell="G7" sqref="G7"/>
    </sheetView>
  </sheetViews>
  <sheetFormatPr defaultRowHeight="15"/>
  <cols>
    <col min="1" max="1" width="21.5703125" customWidth="1"/>
    <col min="2" max="2" width="12.5703125" customWidth="1"/>
    <col min="3" max="3" width="13.140625" bestFit="1" customWidth="1"/>
    <col min="4" max="4" width="11.7109375" customWidth="1"/>
    <col min="5" max="5" width="12" customWidth="1"/>
  </cols>
  <sheetData>
    <row r="2" spans="1:11" ht="15.75">
      <c r="A2" s="8" t="s">
        <v>15</v>
      </c>
      <c r="B2" s="8"/>
      <c r="C2" s="8"/>
      <c r="D2" s="8"/>
      <c r="E2" s="8"/>
      <c r="F2" s="8"/>
      <c r="G2" s="3"/>
      <c r="H2" s="3"/>
      <c r="I2" s="3"/>
      <c r="J2" s="3"/>
      <c r="K2" s="3"/>
    </row>
    <row r="3" spans="1:11" hidden="1">
      <c r="A3" s="4"/>
      <c r="B3" s="4"/>
      <c r="C3" s="4"/>
      <c r="D3" s="4"/>
      <c r="E3" s="4"/>
      <c r="F3" s="4"/>
    </row>
    <row r="4" spans="1:11" ht="13.5" customHeight="1">
      <c r="A4" s="9"/>
      <c r="B4" s="9">
        <v>2020</v>
      </c>
      <c r="C4" s="10" t="s">
        <v>14</v>
      </c>
      <c r="D4" s="11"/>
      <c r="E4" s="12"/>
      <c r="F4" s="4"/>
    </row>
    <row r="5" spans="1:11" ht="15.75">
      <c r="A5" s="13"/>
      <c r="B5" s="13"/>
      <c r="C5" s="2">
        <v>2021</v>
      </c>
      <c r="D5" s="2">
        <v>2022</v>
      </c>
      <c r="E5" s="2">
        <v>2023</v>
      </c>
      <c r="F5" s="4"/>
    </row>
    <row r="6" spans="1:11" ht="15" customHeight="1">
      <c r="A6" s="5" t="s">
        <v>0</v>
      </c>
      <c r="B6" s="6"/>
      <c r="C6" s="6"/>
      <c r="D6" s="6"/>
      <c r="E6" s="7"/>
      <c r="F6" s="4"/>
    </row>
    <row r="7" spans="1:11" ht="15.75">
      <c r="A7" s="2" t="s">
        <v>1</v>
      </c>
      <c r="B7" s="14">
        <f>B11+B15+B19+B23+B27+B31+B35+B39+B43+B47</f>
        <v>833204.63500000001</v>
      </c>
      <c r="C7" s="14">
        <f>C11+C15+C19+C23+C27+C31+C35+C39+C43+C47</f>
        <v>877866.52099999995</v>
      </c>
      <c r="D7" s="15">
        <f>D11+D15+D19+D23+D27+D31+D35+D39+D43+D47</f>
        <v>735596.84400000004</v>
      </c>
      <c r="E7" s="15">
        <f t="shared" ref="C7:E9" si="0">E11+E15+E19+E23+E27+E31+E35+E39+E43+E47</f>
        <v>699954.33600000001</v>
      </c>
      <c r="F7" s="4"/>
    </row>
    <row r="8" spans="1:11" ht="16.5" customHeight="1">
      <c r="A8" s="2" t="s">
        <v>2</v>
      </c>
      <c r="B8" s="16">
        <f>B12+B16+B20+B24+B28+B32+B36+B40+B44+B48</f>
        <v>99.999999999999986</v>
      </c>
      <c r="C8" s="16">
        <f>C12+C16+C20+C24+C28+C32+C36+C40+C44+C48</f>
        <v>100</v>
      </c>
      <c r="D8" s="16">
        <f>D12+D16+D20+D24+D28+D32+D36+D40+D44+D48-0.1</f>
        <v>100</v>
      </c>
      <c r="E8" s="16">
        <f t="shared" si="0"/>
        <v>100</v>
      </c>
      <c r="F8" s="4"/>
    </row>
    <row r="9" spans="1:11" ht="15.75">
      <c r="A9" s="2" t="s">
        <v>3</v>
      </c>
      <c r="B9" s="14">
        <f>B13+B17+B21+B25+B29+B33+B37+B41+B45+B49</f>
        <v>471042.78099999996</v>
      </c>
      <c r="C9" s="14">
        <f t="shared" si="0"/>
        <v>568004.69999999995</v>
      </c>
      <c r="D9" s="14">
        <f t="shared" si="0"/>
        <v>376700.3</v>
      </c>
      <c r="E9" s="14">
        <f t="shared" si="0"/>
        <v>372278.1</v>
      </c>
      <c r="F9" s="4"/>
    </row>
    <row r="10" spans="1:11" ht="15.75">
      <c r="A10" s="5" t="s">
        <v>4</v>
      </c>
      <c r="B10" s="6"/>
      <c r="C10" s="6"/>
      <c r="D10" s="6"/>
      <c r="E10" s="7"/>
      <c r="F10" s="4"/>
    </row>
    <row r="11" spans="1:11" ht="15.75">
      <c r="A11" s="2" t="s">
        <v>1</v>
      </c>
      <c r="B11" s="14">
        <v>44139.783000000003</v>
      </c>
      <c r="C11" s="14">
        <v>46100.351999999999</v>
      </c>
      <c r="D11" s="14">
        <v>44218.851999999999</v>
      </c>
      <c r="E11" s="14">
        <v>44126.752</v>
      </c>
      <c r="F11" s="4"/>
    </row>
    <row r="12" spans="1:11" ht="15.75">
      <c r="A12" s="2" t="s">
        <v>2</v>
      </c>
      <c r="B12" s="16">
        <f>B11/B7*100</f>
        <v>5.2975921095302123</v>
      </c>
      <c r="C12" s="16">
        <f>C11/C7*100</f>
        <v>5.2514079187671863</v>
      </c>
      <c r="D12" s="16">
        <f>D11/D7*100</f>
        <v>6.0112889771995812</v>
      </c>
      <c r="E12" s="16">
        <f>E11/E7*100</f>
        <v>6.3042329664202548</v>
      </c>
      <c r="F12" s="4"/>
      <c r="G12" s="1"/>
    </row>
    <row r="13" spans="1:11" ht="15.75">
      <c r="A13" s="2" t="s">
        <v>3</v>
      </c>
      <c r="B13" s="14">
        <v>1028.6859999999999</v>
      </c>
      <c r="C13" s="14">
        <v>287.3</v>
      </c>
      <c r="D13" s="14">
        <v>407.8</v>
      </c>
      <c r="E13" s="14">
        <v>365.7</v>
      </c>
      <c r="F13" s="4"/>
    </row>
    <row r="14" spans="1:11" ht="15.75">
      <c r="A14" s="5" t="s">
        <v>5</v>
      </c>
      <c r="B14" s="6"/>
      <c r="C14" s="6"/>
      <c r="D14" s="6"/>
      <c r="E14" s="7"/>
      <c r="F14" s="4"/>
    </row>
    <row r="15" spans="1:11" ht="15.75">
      <c r="A15" s="2" t="s">
        <v>1</v>
      </c>
      <c r="B15" s="14">
        <v>2606.7820000000002</v>
      </c>
      <c r="C15" s="14">
        <v>1918.5360000000001</v>
      </c>
      <c r="D15" s="14">
        <v>2100.636</v>
      </c>
      <c r="E15" s="14">
        <v>2100.636</v>
      </c>
      <c r="F15" s="4"/>
    </row>
    <row r="16" spans="1:11" ht="15.75">
      <c r="A16" s="2" t="s">
        <v>2</v>
      </c>
      <c r="B16" s="16">
        <f>B15/B7*100</f>
        <v>0.31286215780592724</v>
      </c>
      <c r="C16" s="16">
        <f>C15/C7*100</f>
        <v>0.21854529750314969</v>
      </c>
      <c r="D16" s="16">
        <f>D15/D7*100</f>
        <v>0.28556892503470283</v>
      </c>
      <c r="E16" s="16">
        <f>E15/E7*100</f>
        <v>0.30011043463269582</v>
      </c>
      <c r="F16" s="4"/>
    </row>
    <row r="17" spans="1:6" ht="15.75">
      <c r="A17" s="2" t="s">
        <v>3</v>
      </c>
      <c r="B17" s="14">
        <v>0</v>
      </c>
      <c r="C17" s="14">
        <v>0</v>
      </c>
      <c r="D17" s="14">
        <v>0</v>
      </c>
      <c r="E17" s="14">
        <v>0</v>
      </c>
      <c r="F17" s="4"/>
    </row>
    <row r="18" spans="1:6" ht="15.75">
      <c r="A18" s="5" t="s">
        <v>6</v>
      </c>
      <c r="B18" s="6"/>
      <c r="C18" s="6"/>
      <c r="D18" s="6"/>
      <c r="E18" s="7"/>
      <c r="F18" s="4"/>
    </row>
    <row r="19" spans="1:6" ht="15.75">
      <c r="A19" s="2" t="s">
        <v>1</v>
      </c>
      <c r="B19" s="14">
        <v>99769.933000000005</v>
      </c>
      <c r="C19" s="14">
        <v>222500.44200000001</v>
      </c>
      <c r="D19" s="14">
        <f>71190-3000</f>
        <v>68190</v>
      </c>
      <c r="E19" s="14">
        <f>51690-3000</f>
        <v>48690</v>
      </c>
      <c r="F19" s="4"/>
    </row>
    <row r="20" spans="1:6" ht="15.75">
      <c r="A20" s="2" t="s">
        <v>2</v>
      </c>
      <c r="B20" s="16">
        <f>B19/B7*100</f>
        <v>11.974241237868293</v>
      </c>
      <c r="C20" s="16">
        <f>C19/C7*100</f>
        <v>25.345589184394928</v>
      </c>
      <c r="D20" s="16">
        <f>D19/D7*100+0.1</f>
        <v>9.3700234586650826</v>
      </c>
      <c r="E20" s="16">
        <f>E19/E7*100</f>
        <v>6.9561680663694032</v>
      </c>
      <c r="F20" s="4"/>
    </row>
    <row r="21" spans="1:6" ht="15.75">
      <c r="A21" s="2" t="s">
        <v>3</v>
      </c>
      <c r="B21" s="14">
        <v>46769.072</v>
      </c>
      <c r="C21" s="14">
        <v>181333</v>
      </c>
      <c r="D21" s="14">
        <v>10500</v>
      </c>
      <c r="E21" s="14">
        <v>10500</v>
      </c>
      <c r="F21" s="4"/>
    </row>
    <row r="22" spans="1:6" ht="15.75">
      <c r="A22" s="5" t="s">
        <v>7</v>
      </c>
      <c r="B22" s="6"/>
      <c r="C22" s="6"/>
      <c r="D22" s="6"/>
      <c r="E22" s="7"/>
      <c r="F22" s="4"/>
    </row>
    <row r="23" spans="1:6" ht="15.75">
      <c r="A23" s="2" t="s">
        <v>1</v>
      </c>
      <c r="B23" s="14">
        <v>43073.788999999997</v>
      </c>
      <c r="C23" s="14">
        <v>20790.812999999998</v>
      </c>
      <c r="D23" s="14">
        <v>34953.813000000002</v>
      </c>
      <c r="E23" s="14">
        <v>36050</v>
      </c>
      <c r="F23" s="4"/>
    </row>
    <row r="24" spans="1:6" ht="15.75">
      <c r="A24" s="2" t="s">
        <v>2</v>
      </c>
      <c r="B24" s="16">
        <f>B23/B7*100</f>
        <v>5.1696530708809609</v>
      </c>
      <c r="C24" s="16">
        <f>C23/C7*100</f>
        <v>2.3683341946241052</v>
      </c>
      <c r="D24" s="16">
        <f>D23/D7*100</f>
        <v>4.7517622302359959</v>
      </c>
      <c r="E24" s="16">
        <f>E23/E7*100</f>
        <v>5.1503359784887452</v>
      </c>
      <c r="F24" s="4"/>
    </row>
    <row r="25" spans="1:6" ht="15.75">
      <c r="A25" s="2" t="s">
        <v>3</v>
      </c>
      <c r="B25" s="14">
        <v>7752.2280000000001</v>
      </c>
      <c r="C25" s="14">
        <v>0</v>
      </c>
      <c r="D25" s="14">
        <v>0</v>
      </c>
      <c r="E25" s="14">
        <v>0</v>
      </c>
      <c r="F25" s="4"/>
    </row>
    <row r="26" spans="1:6" ht="15.75">
      <c r="A26" s="5" t="s">
        <v>8</v>
      </c>
      <c r="B26" s="6"/>
      <c r="C26" s="6"/>
      <c r="D26" s="6"/>
      <c r="E26" s="7"/>
      <c r="F26" s="4"/>
    </row>
    <row r="27" spans="1:6" ht="15.75">
      <c r="A27" s="2" t="s">
        <v>1</v>
      </c>
      <c r="B27" s="14">
        <v>508135.37699999998</v>
      </c>
      <c r="C27" s="14">
        <v>484120.5</v>
      </c>
      <c r="D27" s="14">
        <v>480384.58500000002</v>
      </c>
      <c r="E27" s="14">
        <v>466313.39</v>
      </c>
      <c r="F27" s="4"/>
    </row>
    <row r="28" spans="1:6" ht="15.75">
      <c r="A28" s="2" t="s">
        <v>2</v>
      </c>
      <c r="B28" s="16">
        <f>B27/B7*100</f>
        <v>60.98566374393728</v>
      </c>
      <c r="C28" s="16">
        <f>C27/C7*100</f>
        <v>55.14739295998281</v>
      </c>
      <c r="D28" s="16">
        <f>D27/D7*100</f>
        <v>65.305416807905715</v>
      </c>
      <c r="E28" s="16">
        <f>E27/E7*100</f>
        <v>66.620544515063912</v>
      </c>
      <c r="F28" s="4"/>
    </row>
    <row r="29" spans="1:6" ht="15.75">
      <c r="A29" s="2" t="s">
        <v>3</v>
      </c>
      <c r="B29" s="2">
        <v>353950.30599999998</v>
      </c>
      <c r="C29" s="14">
        <v>355580.7</v>
      </c>
      <c r="D29" s="14">
        <v>333856.59999999998</v>
      </c>
      <c r="E29" s="14">
        <v>332816.59999999998</v>
      </c>
      <c r="F29" s="4"/>
    </row>
    <row r="30" spans="1:6" ht="15.75">
      <c r="A30" s="5" t="s">
        <v>9</v>
      </c>
      <c r="B30" s="6"/>
      <c r="C30" s="6"/>
      <c r="D30" s="6"/>
      <c r="E30" s="7"/>
      <c r="F30" s="4"/>
    </row>
    <row r="31" spans="1:6" ht="15.75">
      <c r="A31" s="2" t="s">
        <v>1</v>
      </c>
      <c r="B31" s="14">
        <v>41705.811999999998</v>
      </c>
      <c r="C31" s="14">
        <v>40894.597000000002</v>
      </c>
      <c r="D31" s="14">
        <v>41075.476999999999</v>
      </c>
      <c r="E31" s="14">
        <v>41340.177000000003</v>
      </c>
      <c r="F31" s="4"/>
    </row>
    <row r="32" spans="1:6" ht="15.75">
      <c r="A32" s="2" t="s">
        <v>2</v>
      </c>
      <c r="B32" s="16">
        <f>B31/B7*100</f>
        <v>5.0054704748491945</v>
      </c>
      <c r="C32" s="16">
        <f>C31/C7*100</f>
        <v>4.6584071748647995</v>
      </c>
      <c r="D32" s="16">
        <f>D31/D7*100</f>
        <v>5.5839659094567828</v>
      </c>
      <c r="E32" s="16">
        <f>E31/E7*100</f>
        <v>5.9061248532647141</v>
      </c>
      <c r="F32" s="4"/>
    </row>
    <row r="33" spans="1:6" ht="15.75">
      <c r="A33" s="2" t="s">
        <v>3</v>
      </c>
      <c r="B33" s="14">
        <v>2995.0889999999999</v>
      </c>
      <c r="C33" s="14">
        <v>0</v>
      </c>
      <c r="D33" s="14">
        <v>0</v>
      </c>
      <c r="E33" s="14">
        <v>0</v>
      </c>
      <c r="F33" s="4"/>
    </row>
    <row r="34" spans="1:6" ht="15.75">
      <c r="A34" s="5" t="s">
        <v>10</v>
      </c>
      <c r="B34" s="6"/>
      <c r="C34" s="6"/>
      <c r="D34" s="6"/>
      <c r="E34" s="7"/>
      <c r="F34" s="4"/>
    </row>
    <row r="35" spans="1:6" ht="15.75">
      <c r="A35" s="2" t="s">
        <v>1</v>
      </c>
      <c r="B35" s="14">
        <v>335.71</v>
      </c>
      <c r="C35" s="14">
        <v>317</v>
      </c>
      <c r="D35" s="14">
        <f>2608.8-2608.8+317</f>
        <v>317</v>
      </c>
      <c r="E35" s="14">
        <f>3038.8-3038.8+317</f>
        <v>317</v>
      </c>
      <c r="F35" s="4"/>
    </row>
    <row r="36" spans="1:6" ht="15.75">
      <c r="A36" s="2" t="s">
        <v>2</v>
      </c>
      <c r="B36" s="16">
        <f>B35/B7*100</f>
        <v>4.0291422526712181E-2</v>
      </c>
      <c r="C36" s="16">
        <f>C35/C7*100</f>
        <v>3.6110273306572536E-2</v>
      </c>
      <c r="D36" s="16">
        <f>D35/D7*100</f>
        <v>4.3094257756222776E-2</v>
      </c>
      <c r="E36" s="16">
        <f>E35/E7*100</f>
        <v>4.528866865966525E-2</v>
      </c>
      <c r="F36" s="4"/>
    </row>
    <row r="37" spans="1:6" ht="15.75">
      <c r="A37" s="2" t="s">
        <v>3</v>
      </c>
      <c r="B37" s="17">
        <v>0</v>
      </c>
      <c r="C37" s="17">
        <v>0</v>
      </c>
      <c r="D37" s="17">
        <v>0</v>
      </c>
      <c r="E37" s="17">
        <v>0</v>
      </c>
      <c r="F37" s="4"/>
    </row>
    <row r="38" spans="1:6" ht="15.75">
      <c r="A38" s="5" t="s">
        <v>11</v>
      </c>
      <c r="B38" s="6"/>
      <c r="C38" s="6"/>
      <c r="D38" s="6"/>
      <c r="E38" s="7"/>
      <c r="F38" s="4"/>
    </row>
    <row r="39" spans="1:6" ht="15.75">
      <c r="A39" s="2" t="s">
        <v>1</v>
      </c>
      <c r="B39" s="14">
        <v>31136.794000000002</v>
      </c>
      <c r="C39" s="14">
        <v>33294.866999999998</v>
      </c>
      <c r="D39" s="14">
        <v>36427.067000000003</v>
      </c>
      <c r="E39" s="14">
        <v>33086.966999999997</v>
      </c>
      <c r="F39" s="4"/>
    </row>
    <row r="40" spans="1:6" ht="15.75">
      <c r="A40" s="2" t="s">
        <v>2</v>
      </c>
      <c r="B40" s="16">
        <f>B39/B7*100</f>
        <v>3.7369924136343768</v>
      </c>
      <c r="C40" s="16">
        <f>C39/C7*100</f>
        <v>3.7927026721639843</v>
      </c>
      <c r="D40" s="16">
        <f>D39/D7*100</f>
        <v>4.9520423173539339</v>
      </c>
      <c r="E40" s="16">
        <f>E39/E7*100</f>
        <v>4.7270179350671242</v>
      </c>
      <c r="F40" s="4"/>
    </row>
    <row r="41" spans="1:6" ht="15.75">
      <c r="A41" s="2" t="s">
        <v>3</v>
      </c>
      <c r="B41" s="17">
        <v>27617.599999999999</v>
      </c>
      <c r="C41" s="17">
        <v>30803.7</v>
      </c>
      <c r="D41" s="17">
        <v>31935.9</v>
      </c>
      <c r="E41" s="17">
        <v>28595.8</v>
      </c>
      <c r="F41" s="4"/>
    </row>
    <row r="42" spans="1:6" ht="15.75">
      <c r="A42" s="5" t="s">
        <v>12</v>
      </c>
      <c r="B42" s="6"/>
      <c r="C42" s="6"/>
      <c r="D42" s="6"/>
      <c r="E42" s="7"/>
      <c r="F42" s="4"/>
    </row>
    <row r="43" spans="1:6" ht="15.75">
      <c r="A43" s="2" t="s">
        <v>1</v>
      </c>
      <c r="B43" s="14">
        <v>61338.241000000002</v>
      </c>
      <c r="C43" s="14">
        <v>27227</v>
      </c>
      <c r="D43" s="14">
        <v>27227</v>
      </c>
      <c r="E43" s="14">
        <v>27227</v>
      </c>
      <c r="F43" s="4"/>
    </row>
    <row r="44" spans="1:6" ht="15.75">
      <c r="A44" s="2" t="s">
        <v>2</v>
      </c>
      <c r="B44" s="16">
        <f>B43/B7*100</f>
        <v>7.3617258502168559</v>
      </c>
      <c r="C44" s="16">
        <f>C43/C7*100</f>
        <v>3.1014965656720834</v>
      </c>
      <c r="D44" s="16">
        <f>D43/D7*100</f>
        <v>3.7013481259579732</v>
      </c>
      <c r="E44" s="16">
        <f>E43/E7*100</f>
        <v>3.8898251785385036</v>
      </c>
      <c r="F44" s="4"/>
    </row>
    <row r="45" spans="1:6" ht="15.75">
      <c r="A45" s="2" t="s">
        <v>3</v>
      </c>
      <c r="B45" s="17">
        <v>30929.8</v>
      </c>
      <c r="C45" s="17">
        <v>0</v>
      </c>
      <c r="D45" s="17">
        <v>0</v>
      </c>
      <c r="E45" s="17">
        <v>0</v>
      </c>
      <c r="F45" s="4"/>
    </row>
    <row r="46" spans="1:6" ht="15.75">
      <c r="A46" s="5" t="s">
        <v>13</v>
      </c>
      <c r="B46" s="6"/>
      <c r="C46" s="6"/>
      <c r="D46" s="6"/>
      <c r="E46" s="7"/>
      <c r="F46" s="4"/>
    </row>
    <row r="47" spans="1:6" ht="15.75">
      <c r="A47" s="2" t="s">
        <v>1</v>
      </c>
      <c r="B47" s="14">
        <v>962.41399999999999</v>
      </c>
      <c r="C47" s="14">
        <v>702.41399999999999</v>
      </c>
      <c r="D47" s="14">
        <v>702.41399999999999</v>
      </c>
      <c r="E47" s="14">
        <v>702.41399999999999</v>
      </c>
      <c r="F47" s="4"/>
    </row>
    <row r="48" spans="1:6" ht="15.75">
      <c r="A48" s="2" t="s">
        <v>2</v>
      </c>
      <c r="B48" s="16">
        <f>B47/B7*100</f>
        <v>0.11550751875018074</v>
      </c>
      <c r="C48" s="16">
        <f>C47/C7*100</f>
        <v>8.0013758720387518E-2</v>
      </c>
      <c r="D48" s="16">
        <f>D47/D7*100</f>
        <v>9.5488990434004634E-2</v>
      </c>
      <c r="E48" s="16">
        <f>E47/E7*100</f>
        <v>0.10035140349498456</v>
      </c>
      <c r="F48" s="4"/>
    </row>
    <row r="49" spans="1:6" ht="15.75">
      <c r="A49" s="2" t="s">
        <v>3</v>
      </c>
      <c r="B49" s="17">
        <v>0</v>
      </c>
      <c r="C49" s="17">
        <v>0</v>
      </c>
      <c r="D49" s="17">
        <v>0</v>
      </c>
      <c r="E49" s="17">
        <v>0</v>
      </c>
      <c r="F49" s="4"/>
    </row>
    <row r="50" spans="1:6">
      <c r="A50" s="4"/>
      <c r="B50" s="4"/>
      <c r="C50" s="4"/>
      <c r="D50" s="4"/>
      <c r="E50" s="4"/>
      <c r="F50" s="4"/>
    </row>
  </sheetData>
  <mergeCells count="15">
    <mergeCell ref="A34:E34"/>
    <mergeCell ref="A38:E38"/>
    <mergeCell ref="A42:E42"/>
    <mergeCell ref="A46:E46"/>
    <mergeCell ref="A2:F2"/>
    <mergeCell ref="A10:E10"/>
    <mergeCell ref="A14:E14"/>
    <mergeCell ref="A18:E18"/>
    <mergeCell ref="A22:E22"/>
    <mergeCell ref="A26:E26"/>
    <mergeCell ref="A30:E30"/>
    <mergeCell ref="A4:A5"/>
    <mergeCell ref="B4:B5"/>
    <mergeCell ref="C4:E4"/>
    <mergeCell ref="A6:E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2020-11-05T03:58:05Z</dcterms:modified>
</cp:coreProperties>
</file>