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480" yWindow="105" windowWidth="14235" windowHeight="8445"/>
  </bookViews>
  <sheets>
    <sheet name="Доходы" sheetId="9" r:id="rId1"/>
    <sheet name="Настройка" sheetId="6" state="hidden" r:id="rId2"/>
  </sheets>
  <definedNames>
    <definedName name="_xlnm.Print_Titles" localSheetId="0">Доходы!$3:$3</definedName>
    <definedName name="_xlnm.Print_Area" localSheetId="0">Доходы!$A$4:$H$57</definedName>
  </definedNames>
  <calcPr calcId="125725"/>
</workbook>
</file>

<file path=xl/calcChain.xml><?xml version="1.0" encoding="utf-8"?>
<calcChain xmlns="http://schemas.openxmlformats.org/spreadsheetml/2006/main">
  <c r="E40" i="9"/>
  <c r="E42"/>
  <c r="E38"/>
  <c r="E36"/>
  <c r="E34"/>
  <c r="E32"/>
  <c r="E30"/>
  <c r="E28"/>
  <c r="E26"/>
  <c r="E24"/>
  <c r="E22"/>
  <c r="E20"/>
  <c r="E18"/>
  <c r="E16"/>
  <c r="E14"/>
  <c r="E12"/>
  <c r="E11"/>
  <c r="E9"/>
  <c r="H9"/>
  <c r="H12"/>
  <c r="D44"/>
  <c r="C44"/>
  <c r="H16"/>
  <c r="H18"/>
  <c r="H22"/>
  <c r="H24"/>
  <c r="H28"/>
  <c r="H30"/>
  <c r="H36"/>
  <c r="H38"/>
  <c r="H42"/>
  <c r="H11"/>
  <c r="H34"/>
  <c r="H32"/>
  <c r="H26"/>
  <c r="H20"/>
  <c r="H14"/>
</calcChain>
</file>

<file path=xl/sharedStrings.xml><?xml version="1.0" encoding="utf-8"?>
<sst xmlns="http://schemas.openxmlformats.org/spreadsheetml/2006/main" count="47" uniqueCount="46">
  <si>
    <t>%         испол- нения 2012 года к 2011 году</t>
  </si>
  <si>
    <t>c:\local11\</t>
  </si>
  <si>
    <t>тыс. рублей</t>
  </si>
  <si>
    <t>№ 
разд.</t>
  </si>
  <si>
    <t xml:space="preserve">Уточненный план  на 
2011 год </t>
  </si>
  <si>
    <t>%  исполнения в 2011 году</t>
  </si>
  <si>
    <t>ДОХОДЫ, всего</t>
  </si>
  <si>
    <t xml:space="preserve">   в т.ч.</t>
  </si>
  <si>
    <t>РАСХОДЫ, всего</t>
  </si>
  <si>
    <t>01</t>
  </si>
  <si>
    <t xml:space="preserve"> Общегосударственные вопросы</t>
  </si>
  <si>
    <t>02</t>
  </si>
  <si>
    <t xml:space="preserve"> Национальная оборона</t>
  </si>
  <si>
    <t>03</t>
  </si>
  <si>
    <t>04</t>
  </si>
  <si>
    <t xml:space="preserve"> Национальная экономика</t>
  </si>
  <si>
    <t>05</t>
  </si>
  <si>
    <t xml:space="preserve"> Жилищно-коммунальное хозяйство</t>
  </si>
  <si>
    <t>06</t>
  </si>
  <si>
    <t xml:space="preserve"> Охрана окружающей среды</t>
  </si>
  <si>
    <t>07</t>
  </si>
  <si>
    <t xml:space="preserve"> Образование</t>
  </si>
  <si>
    <t>08</t>
  </si>
  <si>
    <t xml:space="preserve"> Культура, кинематография</t>
  </si>
  <si>
    <t>09</t>
  </si>
  <si>
    <t xml:space="preserve"> Здравоохранение</t>
  </si>
  <si>
    <t>10</t>
  </si>
  <si>
    <t xml:space="preserve"> Социальная политика</t>
  </si>
  <si>
    <t>11</t>
  </si>
  <si>
    <t>Спорт и физическая культура</t>
  </si>
  <si>
    <t>12</t>
  </si>
  <si>
    <t>Средства массовой информации</t>
  </si>
  <si>
    <t>13</t>
  </si>
  <si>
    <t>Обслуживание государственного и муниципального долга</t>
  </si>
  <si>
    <t>14</t>
  </si>
  <si>
    <t>Межбюджетные трансферты</t>
  </si>
  <si>
    <t>Национальная безопасность и правоохранительная деятельность</t>
  </si>
  <si>
    <t>Наименование</t>
  </si>
  <si>
    <t>Исполнение на 01.10.2011</t>
  </si>
  <si>
    <t>Средства  краевого и федерального бюджетов</t>
  </si>
  <si>
    <t>Собственные доходы (налоговые и неналоговые)</t>
  </si>
  <si>
    <t>Н.И. Бжицких</t>
  </si>
  <si>
    <t>Председатель комитета администрации города Заринска по финансам, налоговой и кредитной политике</t>
  </si>
  <si>
    <t xml:space="preserve">Уточненный план  на 
2019 год </t>
  </si>
  <si>
    <t xml:space="preserve">Информация об исполнении консолидированного бюджета              города Заринска  на 1 апреля 2019 года                                                                                                                                      </t>
  </si>
  <si>
    <t>Исполнение на 01.04.2019</t>
  </si>
</sst>
</file>

<file path=xl/styles.xml><?xml version="1.0" encoding="utf-8"?>
<styleSheet xmlns="http://schemas.openxmlformats.org/spreadsheetml/2006/main">
  <numFmts count="3">
    <numFmt numFmtId="164" formatCode="_-* #,##0.00&quot;р.&quot;_-;\-* #,##0.00&quot;р.&quot;_-;_-* &quot;-&quot;??&quot;р.&quot;_-;_-@_-"/>
    <numFmt numFmtId="165" formatCode="#;\-#;"/>
    <numFmt numFmtId="166" formatCode="#,##0.000"/>
  </numFmts>
  <fonts count="7"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52">
    <xf numFmtId="0" fontId="0" fillId="0" borderId="0" xfId="0"/>
    <xf numFmtId="2" fontId="0" fillId="0" borderId="0" xfId="0" applyNumberFormat="1" applyFill="1" applyBorder="1"/>
    <xf numFmtId="0" fontId="0" fillId="0" borderId="0" xfId="0" applyFill="1"/>
    <xf numFmtId="0" fontId="2" fillId="0" borderId="0" xfId="0" applyFont="1" applyFill="1"/>
    <xf numFmtId="2" fontId="2" fillId="0" borderId="0" xfId="0" applyNumberFormat="1" applyFont="1" applyFill="1" applyBorder="1"/>
    <xf numFmtId="49" fontId="5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165" fontId="5" fillId="0" borderId="1" xfId="0" applyNumberFormat="1" applyFont="1" applyBorder="1" applyAlignment="1" applyProtection="1">
      <alignment horizontal="center" vertical="center" wrapText="1"/>
      <protection locked="0"/>
    </xf>
    <xf numFmtId="49" fontId="5" fillId="2" borderId="2" xfId="0" applyNumberFormat="1" applyFont="1" applyFill="1" applyBorder="1" applyAlignment="1">
      <alignment horizontal="center" vertical="top"/>
    </xf>
    <xf numFmtId="3" fontId="5" fillId="2" borderId="3" xfId="0" applyNumberFormat="1" applyFont="1" applyFill="1" applyBorder="1" applyAlignment="1">
      <alignment horizontal="center"/>
    </xf>
    <xf numFmtId="3" fontId="5" fillId="2" borderId="2" xfId="0" applyNumberFormat="1" applyFont="1" applyFill="1" applyBorder="1" applyAlignment="1"/>
    <xf numFmtId="49" fontId="5" fillId="2" borderId="3" xfId="0" applyNumberFormat="1" applyFont="1" applyFill="1" applyBorder="1" applyAlignment="1">
      <alignment horizontal="center" vertical="top"/>
    </xf>
    <xf numFmtId="3" fontId="5" fillId="2" borderId="3" xfId="0" applyNumberFormat="1" applyFont="1" applyFill="1" applyBorder="1" applyAlignment="1"/>
    <xf numFmtId="3" fontId="5" fillId="0" borderId="3" xfId="0" applyNumberFormat="1" applyFont="1" applyBorder="1" applyAlignment="1"/>
    <xf numFmtId="3" fontId="5" fillId="2" borderId="3" xfId="0" applyNumberFormat="1" applyFont="1" applyFill="1" applyBorder="1" applyAlignment="1">
      <alignment horizontal="right"/>
    </xf>
    <xf numFmtId="3" fontId="5" fillId="0" borderId="3" xfId="0" applyNumberFormat="1" applyFont="1" applyFill="1" applyBorder="1" applyAlignment="1"/>
    <xf numFmtId="49" fontId="5" fillId="2" borderId="4" xfId="0" applyNumberFormat="1" applyFont="1" applyFill="1" applyBorder="1" applyAlignment="1">
      <alignment horizontal="center" vertical="top"/>
    </xf>
    <xf numFmtId="1" fontId="5" fillId="2" borderId="4" xfId="0" applyNumberFormat="1" applyFont="1" applyFill="1" applyBorder="1" applyAlignment="1">
      <alignment wrapText="1"/>
    </xf>
    <xf numFmtId="1" fontId="5" fillId="2" borderId="4" xfId="0" applyNumberFormat="1" applyFont="1" applyFill="1" applyBorder="1" applyAlignment="1">
      <alignment horizontal="center"/>
    </xf>
    <xf numFmtId="49" fontId="5" fillId="0" borderId="0" xfId="0" applyNumberFormat="1" applyFont="1" applyBorder="1" applyAlignment="1">
      <alignment horizontal="center" vertical="top"/>
    </xf>
    <xf numFmtId="1" fontId="5" fillId="0" borderId="0" xfId="0" applyNumberFormat="1" applyFont="1" applyBorder="1" applyAlignment="1">
      <alignment wrapText="1"/>
    </xf>
    <xf numFmtId="1" fontId="5" fillId="0" borderId="0" xfId="0" applyNumberFormat="1" applyFont="1" applyBorder="1" applyAlignment="1"/>
    <xf numFmtId="2" fontId="5" fillId="0" borderId="0" xfId="0" applyNumberFormat="1" applyFont="1" applyBorder="1" applyAlignment="1"/>
    <xf numFmtId="0" fontId="5" fillId="0" borderId="0" xfId="0" applyNumberFormat="1" applyFont="1" applyAlignment="1"/>
    <xf numFmtId="1" fontId="5" fillId="2" borderId="5" xfId="0" applyNumberFormat="1" applyFont="1" applyFill="1" applyBorder="1" applyAlignment="1">
      <alignment horizontal="justify" vertical="top" wrapText="1"/>
    </xf>
    <xf numFmtId="1" fontId="5" fillId="2" borderId="0" xfId="0" applyNumberFormat="1" applyFont="1" applyFill="1" applyAlignment="1">
      <alignment horizontal="left" vertical="top"/>
    </xf>
    <xf numFmtId="0" fontId="5" fillId="2" borderId="0" xfId="0" applyFont="1" applyFill="1" applyBorder="1" applyAlignment="1">
      <alignment horizontal="left" vertical="top" wrapText="1"/>
    </xf>
    <xf numFmtId="1" fontId="5" fillId="2" borderId="0" xfId="0" applyNumberFormat="1" applyFont="1" applyFill="1" applyAlignment="1">
      <alignment horizontal="left" vertical="top" wrapText="1"/>
    </xf>
    <xf numFmtId="1" fontId="5" fillId="2" borderId="6" xfId="0" applyNumberFormat="1" applyFont="1" applyFill="1" applyBorder="1" applyAlignment="1">
      <alignment horizontal="left" vertical="top" wrapText="1"/>
    </xf>
    <xf numFmtId="3" fontId="5" fillId="2" borderId="2" xfId="0" applyNumberFormat="1" applyFont="1" applyFill="1" applyBorder="1" applyAlignment="1">
      <alignment horizontal="center"/>
    </xf>
    <xf numFmtId="3" fontId="5" fillId="2" borderId="4" xfId="0" applyNumberFormat="1" applyFont="1" applyFill="1" applyBorder="1" applyAlignment="1">
      <alignment horizontal="center"/>
    </xf>
    <xf numFmtId="1" fontId="5" fillId="2" borderId="2" xfId="0" applyNumberFormat="1" applyFont="1" applyFill="1" applyBorder="1" applyAlignment="1">
      <alignment horizontal="center"/>
    </xf>
    <xf numFmtId="1" fontId="5" fillId="2" borderId="3" xfId="0" applyNumberFormat="1" applyFont="1" applyFill="1" applyBorder="1" applyAlignment="1">
      <alignment horizontal="center"/>
    </xf>
    <xf numFmtId="1" fontId="5" fillId="0" borderId="3" xfId="0" applyNumberFormat="1" applyFont="1" applyBorder="1" applyAlignment="1">
      <alignment horizontal="center"/>
    </xf>
    <xf numFmtId="3" fontId="5" fillId="0" borderId="3" xfId="0" applyNumberFormat="1" applyFont="1" applyFill="1" applyBorder="1" applyAlignment="1">
      <alignment wrapText="1"/>
    </xf>
    <xf numFmtId="1" fontId="5" fillId="0" borderId="3" xfId="0" applyNumberFormat="1" applyFont="1" applyFill="1" applyBorder="1" applyAlignment="1">
      <alignment horizontal="center" wrapText="1"/>
    </xf>
    <xf numFmtId="3" fontId="5" fillId="0" borderId="3" xfId="0" applyNumberFormat="1" applyFont="1" applyBorder="1" applyAlignment="1">
      <alignment horizontal="right"/>
    </xf>
    <xf numFmtId="1" fontId="5" fillId="0" borderId="3" xfId="0" applyNumberFormat="1" applyFont="1" applyFill="1" applyBorder="1" applyAlignment="1">
      <alignment horizontal="center"/>
    </xf>
    <xf numFmtId="1" fontId="5" fillId="2" borderId="0" xfId="0" applyNumberFormat="1" applyFont="1" applyFill="1" applyBorder="1" applyAlignment="1">
      <alignment horizontal="left" vertical="top"/>
    </xf>
    <xf numFmtId="1" fontId="5" fillId="2" borderId="7" xfId="0" applyNumberFormat="1" applyFont="1" applyFill="1" applyBorder="1" applyAlignment="1">
      <alignment horizontal="left" vertical="top" wrapText="1"/>
    </xf>
    <xf numFmtId="3" fontId="5" fillId="2" borderId="4" xfId="0" applyNumberFormat="1" applyFont="1" applyFill="1" applyBorder="1" applyAlignment="1"/>
    <xf numFmtId="166" fontId="5" fillId="0" borderId="2" xfId="0" applyNumberFormat="1" applyFont="1" applyFill="1" applyBorder="1" applyAlignment="1"/>
    <xf numFmtId="166" fontId="5" fillId="2" borderId="3" xfId="0" applyNumberFormat="1" applyFont="1" applyFill="1" applyBorder="1" applyAlignment="1"/>
    <xf numFmtId="166" fontId="5" fillId="0" borderId="3" xfId="0" applyNumberFormat="1" applyFont="1" applyBorder="1" applyAlignment="1"/>
    <xf numFmtId="166" fontId="5" fillId="2" borderId="4" xfId="0" applyNumberFormat="1" applyFont="1" applyFill="1" applyBorder="1" applyAlignment="1"/>
    <xf numFmtId="1" fontId="5" fillId="2" borderId="3" xfId="0" applyNumberFormat="1" applyFont="1" applyFill="1" applyBorder="1" applyAlignment="1"/>
    <xf numFmtId="3" fontId="5" fillId="2" borderId="0" xfId="0" applyNumberFormat="1" applyFont="1" applyFill="1" applyBorder="1" applyAlignment="1"/>
    <xf numFmtId="2" fontId="5" fillId="0" borderId="0" xfId="0" applyNumberFormat="1" applyFont="1" applyFill="1" applyBorder="1"/>
    <xf numFmtId="2" fontId="0" fillId="0" borderId="3" xfId="0" applyNumberFormat="1" applyFill="1" applyBorder="1"/>
    <xf numFmtId="165" fontId="5" fillId="2" borderId="7" xfId="0" applyNumberFormat="1" applyFont="1" applyFill="1" applyBorder="1" applyAlignment="1">
      <alignment horizontal="right"/>
    </xf>
    <xf numFmtId="0" fontId="4" fillId="2" borderId="0" xfId="0" applyFont="1" applyFill="1" applyAlignment="1">
      <alignment horizontal="center" wrapText="1"/>
    </xf>
    <xf numFmtId="164" fontId="5" fillId="0" borderId="0" xfId="0" applyNumberFormat="1" applyFont="1" applyFill="1" applyBorder="1" applyAlignment="1">
      <alignment horizontal="left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Q48"/>
  <sheetViews>
    <sheetView tabSelected="1" view="pageBreakPreview" zoomScale="85" zoomScaleNormal="85" zoomScaleSheetLayoutView="85" workbookViewId="0">
      <pane ySplit="4" topLeftCell="A5" activePane="bottomLeft" state="frozen"/>
      <selection pane="bottomLeft" activeCell="G12" sqref="G12"/>
    </sheetView>
  </sheetViews>
  <sheetFormatPr defaultRowHeight="12.75"/>
  <cols>
    <col min="1" max="1" width="6.85546875" style="1" customWidth="1"/>
    <col min="2" max="2" width="39" style="1" customWidth="1"/>
    <col min="3" max="3" width="13.42578125" style="1" hidden="1" customWidth="1"/>
    <col min="4" max="4" width="14.140625" style="1" hidden="1" customWidth="1"/>
    <col min="5" max="5" width="7.5703125" style="1" hidden="1" customWidth="1"/>
    <col min="6" max="6" width="15.140625" style="1" customWidth="1"/>
    <col min="7" max="7" width="17.7109375" style="1" customWidth="1"/>
    <col min="8" max="8" width="9.7109375" style="1" hidden="1" customWidth="1"/>
    <col min="9" max="17" width="9.140625" style="1"/>
    <col min="18" max="16384" width="9.140625" style="2"/>
  </cols>
  <sheetData>
    <row r="1" spans="1:8" ht="8.25" customHeight="1"/>
    <row r="2" spans="1:8" ht="8.25" customHeight="1"/>
    <row r="3" spans="1:8" ht="8.25" customHeight="1"/>
    <row r="4" spans="1:8" ht="0.75" customHeight="1"/>
    <row r="5" spans="1:8" ht="18.75" customHeight="1">
      <c r="A5" s="50" t="s">
        <v>44</v>
      </c>
      <c r="B5" s="50"/>
      <c r="C5" s="50"/>
      <c r="D5" s="50"/>
      <c r="E5" s="50"/>
      <c r="F5" s="50"/>
      <c r="G5" s="50"/>
      <c r="H5" s="50"/>
    </row>
    <row r="6" spans="1:8" ht="15.75" customHeight="1">
      <c r="A6" s="50"/>
      <c r="B6" s="50"/>
      <c r="C6" s="50"/>
      <c r="D6" s="50"/>
      <c r="E6" s="50"/>
      <c r="F6" s="50"/>
      <c r="G6" s="50"/>
      <c r="H6" s="50"/>
    </row>
    <row r="7" spans="1:8" ht="34.5" customHeight="1">
      <c r="A7" s="49" t="s">
        <v>2</v>
      </c>
      <c r="B7" s="49"/>
      <c r="C7" s="49"/>
      <c r="D7" s="49"/>
      <c r="E7" s="49"/>
      <c r="F7" s="49"/>
      <c r="G7" s="49"/>
      <c r="H7" s="49"/>
    </row>
    <row r="8" spans="1:8" ht="68.25" customHeight="1">
      <c r="A8" s="5" t="s">
        <v>3</v>
      </c>
      <c r="B8" s="6" t="s">
        <v>37</v>
      </c>
      <c r="C8" s="7" t="s">
        <v>4</v>
      </c>
      <c r="D8" s="7" t="s">
        <v>38</v>
      </c>
      <c r="E8" s="7" t="s">
        <v>5</v>
      </c>
      <c r="F8" s="7" t="s">
        <v>43</v>
      </c>
      <c r="G8" s="7" t="s">
        <v>45</v>
      </c>
      <c r="H8" s="7" t="s">
        <v>0</v>
      </c>
    </row>
    <row r="9" spans="1:8" ht="15.75">
      <c r="A9" s="8"/>
      <c r="B9" s="38" t="s">
        <v>6</v>
      </c>
      <c r="C9" s="10">
        <v>61060962</v>
      </c>
      <c r="D9" s="10">
        <v>49946838</v>
      </c>
      <c r="E9" s="31">
        <f>D9/C9*100</f>
        <v>81.798314936472821</v>
      </c>
      <c r="F9" s="41">
        <v>673362.48400000005</v>
      </c>
      <c r="G9" s="41">
        <v>140684.101</v>
      </c>
      <c r="H9" s="29" t="e">
        <f>#REF!/D9*100</f>
        <v>#REF!</v>
      </c>
    </row>
    <row r="10" spans="1:8" ht="15.75">
      <c r="A10" s="11"/>
      <c r="B10" s="38" t="s">
        <v>7</v>
      </c>
      <c r="C10" s="12"/>
      <c r="D10" s="12"/>
      <c r="E10" s="32"/>
      <c r="F10" s="42"/>
      <c r="G10" s="48"/>
      <c r="H10" s="9"/>
    </row>
    <row r="11" spans="1:8" ht="31.5">
      <c r="A11" s="11"/>
      <c r="B11" s="26" t="s">
        <v>40</v>
      </c>
      <c r="C11" s="12">
        <v>29040053</v>
      </c>
      <c r="D11" s="13">
        <v>22219901</v>
      </c>
      <c r="E11" s="33">
        <f>D11/C11*100</f>
        <v>76.514670961516501</v>
      </c>
      <c r="F11" s="42">
        <v>302274</v>
      </c>
      <c r="G11" s="43">
        <v>66655.982999999993</v>
      </c>
      <c r="H11" s="9">
        <f>G11/D11*100</f>
        <v>0.29998325825124061</v>
      </c>
    </row>
    <row r="12" spans="1:8" ht="31.5">
      <c r="A12" s="11"/>
      <c r="B12" s="26" t="s">
        <v>39</v>
      </c>
      <c r="C12" s="12">
        <v>30462477</v>
      </c>
      <c r="D12" s="12">
        <v>26488630</v>
      </c>
      <c r="E12" s="32">
        <f>D12/C12*100</f>
        <v>86.954944602830551</v>
      </c>
      <c r="F12" s="42">
        <v>371088.484</v>
      </c>
      <c r="G12" s="42">
        <v>74028.118000000002</v>
      </c>
      <c r="H12" s="9">
        <f>G12/D12*100</f>
        <v>0.27947129768508222</v>
      </c>
    </row>
    <row r="13" spans="1:8" ht="15.75">
      <c r="A13" s="11"/>
      <c r="B13" s="26"/>
      <c r="C13" s="14"/>
      <c r="D13" s="12"/>
      <c r="E13" s="32"/>
      <c r="F13" s="14"/>
      <c r="G13" s="12"/>
      <c r="H13" s="9"/>
    </row>
    <row r="14" spans="1:8" ht="15.75">
      <c r="A14" s="16"/>
      <c r="B14" s="39" t="s">
        <v>8</v>
      </c>
      <c r="C14" s="40">
        <v>69597119</v>
      </c>
      <c r="D14" s="40">
        <v>43679560</v>
      </c>
      <c r="E14" s="18">
        <f>D14/C14*100</f>
        <v>62.76058639726164</v>
      </c>
      <c r="F14" s="44">
        <v>713309.59699999995</v>
      </c>
      <c r="G14" s="44">
        <v>136046.647</v>
      </c>
      <c r="H14" s="9">
        <f>G14/D14*100</f>
        <v>0.31146524140810944</v>
      </c>
    </row>
    <row r="15" spans="1:8" ht="15.75" hidden="1">
      <c r="A15" s="11"/>
      <c r="B15" s="25" t="s">
        <v>7</v>
      </c>
      <c r="C15" s="12"/>
      <c r="D15" s="12"/>
      <c r="E15" s="32"/>
      <c r="F15" s="12"/>
      <c r="G15" s="12"/>
      <c r="H15" s="9"/>
    </row>
    <row r="16" spans="1:8" ht="15.75" hidden="1">
      <c r="A16" s="11" t="s">
        <v>9</v>
      </c>
      <c r="B16" s="27" t="s">
        <v>10</v>
      </c>
      <c r="C16" s="12">
        <v>1547181</v>
      </c>
      <c r="D16" s="14">
        <v>985594</v>
      </c>
      <c r="E16" s="32">
        <f>D16/C16*100</f>
        <v>63.702566150954546</v>
      </c>
      <c r="F16" s="12">
        <v>1510198.1403000001</v>
      </c>
      <c r="G16" s="12">
        <v>949821.06816000002</v>
      </c>
      <c r="H16" s="9">
        <f>G16/D16*100</f>
        <v>96.370419073168051</v>
      </c>
    </row>
    <row r="17" spans="1:17" ht="6.75" hidden="1" customHeight="1">
      <c r="A17" s="11"/>
      <c r="B17" s="27"/>
      <c r="C17" s="12"/>
      <c r="D17" s="12"/>
      <c r="E17" s="32"/>
      <c r="F17" s="12"/>
      <c r="G17" s="12"/>
      <c r="H17" s="9"/>
    </row>
    <row r="18" spans="1:17" ht="18.75" hidden="1" customHeight="1">
      <c r="A18" s="11" t="s">
        <v>11</v>
      </c>
      <c r="B18" s="27" t="s">
        <v>12</v>
      </c>
      <c r="C18" s="12">
        <v>39851</v>
      </c>
      <c r="D18" s="12">
        <v>29771</v>
      </c>
      <c r="E18" s="32">
        <f>D18/C18*100</f>
        <v>74.705779026875106</v>
      </c>
      <c r="F18" s="12">
        <v>40700</v>
      </c>
      <c r="G18" s="12">
        <v>30539.5</v>
      </c>
      <c r="H18" s="9">
        <f>G18/D18*100</f>
        <v>102.58137113298176</v>
      </c>
    </row>
    <row r="19" spans="1:17" ht="6" hidden="1" customHeight="1">
      <c r="A19" s="11"/>
      <c r="B19" s="27"/>
      <c r="C19" s="12"/>
      <c r="D19" s="12"/>
      <c r="E19" s="32"/>
      <c r="F19" s="12"/>
      <c r="G19" s="12"/>
      <c r="H19" s="9"/>
    </row>
    <row r="20" spans="1:17" ht="31.5" hidden="1">
      <c r="A20" s="11" t="s">
        <v>13</v>
      </c>
      <c r="B20" s="27" t="s">
        <v>36</v>
      </c>
      <c r="C20" s="12">
        <v>2904751</v>
      </c>
      <c r="D20" s="12">
        <v>2049145</v>
      </c>
      <c r="E20" s="32">
        <f>D20/C20*100</f>
        <v>70.54460089694436</v>
      </c>
      <c r="F20" s="12">
        <v>438717.7</v>
      </c>
      <c r="G20" s="12">
        <v>299609.39</v>
      </c>
      <c r="H20" s="9">
        <f>G20/D20*100</f>
        <v>14.621190301320796</v>
      </c>
    </row>
    <row r="21" spans="1:17" ht="6" hidden="1" customHeight="1">
      <c r="A21" s="11"/>
      <c r="B21" s="27"/>
      <c r="C21" s="12"/>
      <c r="D21" s="12"/>
      <c r="E21" s="32"/>
      <c r="F21" s="12"/>
      <c r="G21" s="12"/>
      <c r="H21" s="9"/>
    </row>
    <row r="22" spans="1:17" ht="15.75" hidden="1">
      <c r="A22" s="11" t="s">
        <v>14</v>
      </c>
      <c r="B22" s="27" t="s">
        <v>15</v>
      </c>
      <c r="C22" s="15">
        <v>14725724</v>
      </c>
      <c r="D22" s="34">
        <v>8504652</v>
      </c>
      <c r="E22" s="35">
        <f>D22/C22*100</f>
        <v>57.753710445747863</v>
      </c>
      <c r="F22" s="15">
        <v>13462056.189959999</v>
      </c>
      <c r="G22" s="15">
        <v>7988394.5520700002</v>
      </c>
      <c r="H22" s="9">
        <f>G22/D22*100</f>
        <v>93.929705202164655</v>
      </c>
    </row>
    <row r="23" spans="1:17" ht="6" hidden="1" customHeight="1">
      <c r="A23" s="11"/>
      <c r="B23" s="27"/>
      <c r="C23" s="12"/>
      <c r="D23" s="12"/>
      <c r="E23" s="32"/>
      <c r="F23" s="12"/>
      <c r="G23" s="12"/>
      <c r="H23" s="9"/>
    </row>
    <row r="24" spans="1:17" ht="15.75" hidden="1">
      <c r="A24" s="11" t="s">
        <v>16</v>
      </c>
      <c r="B24" s="27" t="s">
        <v>17</v>
      </c>
      <c r="C24" s="12">
        <v>2855901</v>
      </c>
      <c r="D24" s="12">
        <v>1016697</v>
      </c>
      <c r="E24" s="32">
        <f>D24/C24*100</f>
        <v>35.599868482836065</v>
      </c>
      <c r="F24" s="12">
        <v>2799303.4112499999</v>
      </c>
      <c r="G24" s="12">
        <v>1620730.6089699999</v>
      </c>
      <c r="H24" s="9">
        <f>G24/D24*100</f>
        <v>159.41136926439242</v>
      </c>
    </row>
    <row r="25" spans="1:17" ht="6.75" hidden="1" customHeight="1">
      <c r="A25" s="11"/>
      <c r="B25" s="27"/>
      <c r="C25" s="12"/>
      <c r="D25" s="14"/>
      <c r="E25" s="32"/>
      <c r="F25" s="12"/>
      <c r="G25" s="12"/>
      <c r="H25" s="9"/>
    </row>
    <row r="26" spans="1:17" ht="15.75" hidden="1">
      <c r="A26" s="11" t="s">
        <v>18</v>
      </c>
      <c r="B26" s="27" t="s">
        <v>19</v>
      </c>
      <c r="C26" s="12">
        <v>61422</v>
      </c>
      <c r="D26" s="14">
        <v>46387</v>
      </c>
      <c r="E26" s="32">
        <f>D26/C26*100</f>
        <v>75.521800006512336</v>
      </c>
      <c r="F26" s="12">
        <v>66519</v>
      </c>
      <c r="G26" s="12">
        <v>49075.953379999999</v>
      </c>
      <c r="H26" s="9">
        <f>G26/D26*100</f>
        <v>105.79678224502554</v>
      </c>
    </row>
    <row r="27" spans="1:17" ht="5.25" hidden="1" customHeight="1">
      <c r="A27" s="11"/>
      <c r="B27" s="27"/>
      <c r="C27" s="12"/>
      <c r="D27" s="12"/>
      <c r="E27" s="32"/>
      <c r="F27" s="12"/>
      <c r="G27" s="12"/>
      <c r="H27" s="9"/>
    </row>
    <row r="28" spans="1:17" ht="15.75" hidden="1">
      <c r="A28" s="11" t="s">
        <v>20</v>
      </c>
      <c r="B28" s="27" t="s">
        <v>21</v>
      </c>
      <c r="C28" s="12">
        <v>13789177</v>
      </c>
      <c r="D28" s="12">
        <v>9832419</v>
      </c>
      <c r="E28" s="32">
        <f>D28/C28*100</f>
        <v>71.305336061753351</v>
      </c>
      <c r="F28" s="12">
        <v>16364608.17767</v>
      </c>
      <c r="G28" s="12">
        <v>11842460.4429</v>
      </c>
      <c r="H28" s="9">
        <f>G28/D28*100</f>
        <v>120.44300027185579</v>
      </c>
    </row>
    <row r="29" spans="1:17" s="3" customFormat="1" ht="9" hidden="1" customHeight="1">
      <c r="A29" s="11"/>
      <c r="B29" s="27"/>
      <c r="C29" s="12"/>
      <c r="D29" s="12"/>
      <c r="E29" s="32"/>
      <c r="F29" s="12"/>
      <c r="G29" s="12"/>
      <c r="H29" s="9"/>
      <c r="I29" s="4"/>
      <c r="J29" s="4"/>
      <c r="K29" s="4"/>
      <c r="L29" s="4"/>
      <c r="M29" s="4"/>
      <c r="N29" s="4"/>
      <c r="O29" s="4"/>
      <c r="P29" s="4"/>
      <c r="Q29" s="4"/>
    </row>
    <row r="30" spans="1:17" ht="19.5" hidden="1" customHeight="1">
      <c r="A30" s="11" t="s">
        <v>22</v>
      </c>
      <c r="B30" s="27" t="s">
        <v>23</v>
      </c>
      <c r="C30" s="12">
        <v>1272814</v>
      </c>
      <c r="D30" s="12">
        <v>895872</v>
      </c>
      <c r="E30" s="32">
        <f>D30/C30*100</f>
        <v>70.385146612152283</v>
      </c>
      <c r="F30" s="12">
        <v>795821.72626999998</v>
      </c>
      <c r="G30" s="12">
        <v>593047.10528000002</v>
      </c>
      <c r="H30" s="9">
        <f>G30/D30*100</f>
        <v>66.197749821403065</v>
      </c>
    </row>
    <row r="31" spans="1:17" ht="6.75" hidden="1" customHeight="1">
      <c r="A31" s="11"/>
      <c r="B31" s="27"/>
      <c r="C31" s="12"/>
      <c r="D31" s="36"/>
      <c r="E31" s="33"/>
      <c r="F31" s="12"/>
      <c r="G31" s="12"/>
      <c r="H31" s="9"/>
    </row>
    <row r="32" spans="1:17" ht="15.75" hidden="1">
      <c r="A32" s="11" t="s">
        <v>24</v>
      </c>
      <c r="B32" s="27" t="s">
        <v>25</v>
      </c>
      <c r="C32" s="12">
        <v>12224363</v>
      </c>
      <c r="D32" s="12">
        <v>7194286</v>
      </c>
      <c r="E32" s="32">
        <f>D32/C32*100</f>
        <v>58.85203179912115</v>
      </c>
      <c r="F32" s="12">
        <v>17521363.98488</v>
      </c>
      <c r="G32" s="12">
        <v>11973046.70899</v>
      </c>
      <c r="H32" s="9">
        <f>G32/D32*100</f>
        <v>166.42439164901145</v>
      </c>
    </row>
    <row r="33" spans="1:8" ht="4.5" hidden="1" customHeight="1">
      <c r="A33" s="11"/>
      <c r="B33" s="27"/>
      <c r="C33" s="12"/>
      <c r="D33" s="12"/>
      <c r="E33" s="32"/>
      <c r="F33" s="12"/>
      <c r="G33" s="12"/>
      <c r="H33" s="9"/>
    </row>
    <row r="34" spans="1:8" ht="15.75" hidden="1">
      <c r="A34" s="11" t="s">
        <v>26</v>
      </c>
      <c r="B34" s="27" t="s">
        <v>27</v>
      </c>
      <c r="C34" s="15">
        <v>14602886</v>
      </c>
      <c r="D34" s="15">
        <v>9318341</v>
      </c>
      <c r="E34" s="37">
        <f>D34/C34*100</f>
        <v>63.811639699166314</v>
      </c>
      <c r="F34" s="15">
        <v>15418944.680029999</v>
      </c>
      <c r="G34" s="15">
        <v>10516550.21242</v>
      </c>
      <c r="H34" s="9">
        <f>G34/D34*100</f>
        <v>112.8586109096029</v>
      </c>
    </row>
    <row r="35" spans="1:8" ht="6.75" hidden="1" customHeight="1">
      <c r="A35" s="11"/>
      <c r="B35" s="27"/>
      <c r="C35" s="12"/>
      <c r="D35" s="12"/>
      <c r="E35" s="32"/>
      <c r="F35" s="12"/>
      <c r="G35" s="12"/>
      <c r="H35" s="9"/>
    </row>
    <row r="36" spans="1:8" ht="15.75" hidden="1">
      <c r="A36" s="11" t="s">
        <v>28</v>
      </c>
      <c r="B36" s="27" t="s">
        <v>29</v>
      </c>
      <c r="C36" s="12">
        <v>608997</v>
      </c>
      <c r="D36" s="12">
        <v>344733</v>
      </c>
      <c r="E36" s="32">
        <f>D36/C36*100</f>
        <v>56.606682791540841</v>
      </c>
      <c r="F36" s="12">
        <v>600839</v>
      </c>
      <c r="G36" s="12">
        <v>413006.86874000001</v>
      </c>
      <c r="H36" s="9">
        <f>G36/D36*100</f>
        <v>119.80485440616361</v>
      </c>
    </row>
    <row r="37" spans="1:8" ht="6.75" hidden="1" customHeight="1">
      <c r="A37" s="11"/>
      <c r="B37" s="27"/>
      <c r="C37" s="12"/>
      <c r="D37" s="12"/>
      <c r="E37" s="32"/>
      <c r="F37" s="12"/>
      <c r="G37" s="12"/>
      <c r="H37" s="9"/>
    </row>
    <row r="38" spans="1:8" ht="15.75" hidden="1">
      <c r="A38" s="11" t="s">
        <v>30</v>
      </c>
      <c r="B38" s="27" t="s">
        <v>31</v>
      </c>
      <c r="C38" s="12">
        <v>161211</v>
      </c>
      <c r="D38" s="12">
        <v>117009</v>
      </c>
      <c r="E38" s="32">
        <f>D38/C38*100</f>
        <v>72.581275471276768</v>
      </c>
      <c r="F38" s="12">
        <v>167309</v>
      </c>
      <c r="G38" s="12">
        <v>114732.4</v>
      </c>
      <c r="H38" s="9">
        <f>G38/D38*100</f>
        <v>98.054337700518758</v>
      </c>
    </row>
    <row r="39" spans="1:8" ht="6" hidden="1" customHeight="1">
      <c r="A39" s="11"/>
      <c r="B39" s="27"/>
      <c r="C39" s="12"/>
      <c r="D39" s="12"/>
      <c r="E39" s="32"/>
      <c r="F39" s="12"/>
      <c r="G39" s="12"/>
      <c r="H39" s="9"/>
    </row>
    <row r="40" spans="1:8" ht="31.5" hidden="1">
      <c r="A40" s="11" t="s">
        <v>32</v>
      </c>
      <c r="B40" s="28" t="s">
        <v>33</v>
      </c>
      <c r="C40" s="12">
        <v>79000</v>
      </c>
      <c r="D40" s="12">
        <v>9734</v>
      </c>
      <c r="E40" s="32">
        <f>D40/C40*100</f>
        <v>12.321518987341772</v>
      </c>
      <c r="F40" s="12">
        <v>10000</v>
      </c>
      <c r="G40" s="12">
        <v>0</v>
      </c>
      <c r="H40" s="9"/>
    </row>
    <row r="41" spans="1:8" ht="6.75" hidden="1" customHeight="1">
      <c r="A41" s="11"/>
      <c r="B41" s="28"/>
      <c r="C41" s="12"/>
      <c r="D41" s="12"/>
      <c r="E41" s="32"/>
      <c r="F41" s="12"/>
      <c r="G41" s="12"/>
      <c r="H41" s="9"/>
    </row>
    <row r="42" spans="1:8" ht="15.75" hidden="1">
      <c r="A42" s="11" t="s">
        <v>34</v>
      </c>
      <c r="B42" s="28" t="s">
        <v>35</v>
      </c>
      <c r="C42" s="12">
        <v>4723841</v>
      </c>
      <c r="D42" s="12">
        <v>3334920</v>
      </c>
      <c r="E42" s="32">
        <f>D42/C42*100</f>
        <v>70.597634425036745</v>
      </c>
      <c r="F42" s="12">
        <v>1980529.73676</v>
      </c>
      <c r="G42" s="12">
        <v>1517449.5957599999</v>
      </c>
      <c r="H42" s="9">
        <f>G42/D42*100</f>
        <v>45.501829002194953</v>
      </c>
    </row>
    <row r="43" spans="1:8" ht="6.75" hidden="1" customHeight="1">
      <c r="A43" s="16"/>
      <c r="B43" s="24"/>
      <c r="C43" s="17"/>
      <c r="D43" s="17"/>
      <c r="E43" s="30"/>
      <c r="F43" s="45"/>
      <c r="G43" s="45"/>
      <c r="H43" s="18"/>
    </row>
    <row r="44" spans="1:8" ht="15.75">
      <c r="A44" s="19"/>
      <c r="B44" s="20"/>
      <c r="C44" s="20">
        <f>SUM(C16:C42)-C14</f>
        <v>0</v>
      </c>
      <c r="D44" s="20">
        <f>SUM(D16:D42)-D14</f>
        <v>0</v>
      </c>
      <c r="E44" s="20"/>
      <c r="F44" s="46"/>
      <c r="G44" s="46"/>
      <c r="H44" s="22"/>
    </row>
    <row r="45" spans="1:8" ht="15.75">
      <c r="A45" s="19"/>
      <c r="B45" s="20"/>
      <c r="C45" s="20"/>
      <c r="D45" s="20"/>
      <c r="E45" s="20"/>
      <c r="F45" s="21"/>
      <c r="G45" s="21"/>
      <c r="H45" s="23"/>
    </row>
    <row r="46" spans="1:8" ht="12.75" customHeight="1">
      <c r="A46" s="51" t="s">
        <v>42</v>
      </c>
      <c r="B46" s="51"/>
      <c r="C46" s="47"/>
      <c r="D46" s="47"/>
      <c r="E46" s="47"/>
      <c r="F46" s="47"/>
      <c r="G46" s="47"/>
    </row>
    <row r="47" spans="1:8" ht="15.75">
      <c r="A47" s="51"/>
      <c r="B47" s="51"/>
      <c r="C47" s="47"/>
      <c r="D47" s="47"/>
      <c r="E47" s="47"/>
      <c r="F47" s="47"/>
      <c r="G47" s="47"/>
    </row>
    <row r="48" spans="1:8" ht="15.75">
      <c r="A48" s="51"/>
      <c r="B48" s="51"/>
      <c r="C48" s="47"/>
      <c r="D48" s="47"/>
      <c r="E48" s="47"/>
      <c r="F48" s="47"/>
      <c r="G48" s="47" t="s">
        <v>41</v>
      </c>
    </row>
  </sheetData>
  <mergeCells count="3">
    <mergeCell ref="A7:H7"/>
    <mergeCell ref="A5:H6"/>
    <mergeCell ref="A46:B48"/>
  </mergeCells>
  <phoneticPr fontId="1" type="noConversion"/>
  <pageMargins left="1.18" right="0.23622047244094491" top="0.6692913385826772" bottom="0.41" header="0.35433070866141736" footer="0.34"/>
  <pageSetup paperSize="9" orientation="portrait" horizontalDpi="300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6"/>
  <dimension ref="A1"/>
  <sheetViews>
    <sheetView workbookViewId="0">
      <selection activeCell="A2" sqref="A2"/>
    </sheetView>
  </sheetViews>
  <sheetFormatPr defaultRowHeight="12.75"/>
  <sheetData>
    <row r="1" spans="1:1">
      <c r="A1" t="s">
        <v>1</v>
      </c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Доходы</vt:lpstr>
      <vt:lpstr>Настройка</vt:lpstr>
      <vt:lpstr>Доходы!Заголовки_для_печати</vt:lpstr>
      <vt:lpstr>Доходы!Область_печати</vt:lpstr>
    </vt:vector>
  </TitlesOfParts>
  <Company>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Отчет на 07.04.2003</dc:title>
  <dc:creator>Max</dc:creator>
  <cp:lastModifiedBy>Наталья bni. Бжицких</cp:lastModifiedBy>
  <cp:lastPrinted>2017-10-09T02:21:11Z</cp:lastPrinted>
  <dcterms:created xsi:type="dcterms:W3CDTF">2003-04-04T08:26:40Z</dcterms:created>
  <dcterms:modified xsi:type="dcterms:W3CDTF">2019-06-20T09:16:22Z</dcterms:modified>
</cp:coreProperties>
</file>