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320" windowHeight="1482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15" i="1" l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<sst xmlns="http://schemas.openxmlformats.org/spreadsheetml/2006/main" count="16" uniqueCount="16">
  <si>
    <t>Отчет № 7. 31.08.2016 11:30:43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</si>
  <si>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</si>
  <si>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Алтайского краевого Законодательного Собрания седьмого созыва</t>
  </si>
  <si>
    <t>Округ №18 (№ 18)</t>
  </si>
  <si>
    <t>По состоянию на 30.08.2016</t>
  </si>
  <si>
    <t>В тыс. руб.</t>
  </si>
  <si>
    <t>1</t>
  </si>
  <si>
    <t>1.</t>
  </si>
  <si>
    <t>2.</t>
  </si>
  <si>
    <t>3.</t>
  </si>
  <si>
    <t>24.08.2016</t>
  </si>
  <si>
    <t/>
  </si>
  <si>
    <t>Председатель</t>
  </si>
  <si>
    <t>Окружной избирательной комиссии по одномандатному избирательному округу №18</t>
  </si>
  <si>
    <t xml:space="preserve">    С.Е. Полякова</t>
  </si>
  <si>
    <t>(инициалы, фамилия)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</si>
</sst>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16</xdr:row>
      <xdr:rowOff>165100</xdr:rowOff>
    </xdr:from>
    <xdr:to>
      <xdr:col>5</xdr:col>
      <xdr:colOff>107950</xdr:colOff>
      <xdr:row>19</xdr:row>
      <xdr:rowOff>101600</xdr:rowOff>
    </xdr:to>
    <xdr:sp macro="" textlink="">
      <xdr:nvSpPr>
        <xdr:cNvPr id="2" name="TextBox 1"/>
        <xdr:cNvSpPr txBox="1"/>
      </xdr:nvSpPr>
      <xdr:spPr>
        <a:xfrm>
          <a:off x="2505075" y="1241425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en-US" sz="1100" u="sng">
              <a:latin typeface="Times New Roman"/>
            </a:rPr>
            <a:t>31/08/2016</a:t>
          </a:r>
          <a:r>
            <a:rPr lang="ru-RU" sz="1100">
              <a:latin typeface="Times New Roman"/>
            </a:rPr>
            <a:t>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3" zoomScale="89" zoomScaleNormal="89" workbookViewId="0">
      <selection activeCell="H22" sqref="H22"/>
    </sheetView>
  </sheetViews>
  <sheetFormatPr defaultRowHeight="15" x14ac:dyDescent="0.2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 x14ac:dyDescent="0.25">
      <c r="M1" s="1" t="s">
        <v>0</v>
      </c>
    </row>
    <row r="2" spans="1:14" ht="206.1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4" ht="15.7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4" ht="15.75" x14ac:dyDescent="0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4" x14ac:dyDescent="0.25">
      <c r="M5" s="3" t="s">
        <v>4</v>
      </c>
    </row>
    <row r="6" spans="1:14" x14ac:dyDescent="0.25">
      <c r="M6" s="3" t="s">
        <v>5</v>
      </c>
    </row>
    <row r="7" spans="1:14" ht="24" customHeight="1" x14ac:dyDescent="0.25">
      <c r="A7" s="20" t="str">
        <f t="shared" ref="A7" si="0">"№
п/п"</f>
        <v>№
п/п</v>
      </c>
      <c r="B7" s="20" t="str">
        <f t="shared" ref="B7" si="1">"Фамилия, имя, отчество кандидата"</f>
        <v>Фамилия, имя, отчество кандидата</v>
      </c>
      <c r="C7" s="23" t="str">
        <f t="shared" ref="C7" si="2">"Поступило средств"</f>
        <v>Поступило средств</v>
      </c>
      <c r="D7" s="24"/>
      <c r="E7" s="24"/>
      <c r="F7" s="24"/>
      <c r="G7" s="25"/>
      <c r="H7" s="23" t="str">
        <f t="shared" ref="H7" si="3">"Израсходовано средств"</f>
        <v>Израсходовано средств</v>
      </c>
      <c r="I7" s="24"/>
      <c r="J7" s="24"/>
      <c r="K7" s="25"/>
      <c r="L7" s="23" t="str">
        <f t="shared" ref="L7" si="4">"Возвращено средств"</f>
        <v>Возвращено средств</v>
      </c>
      <c r="M7" s="25"/>
    </row>
    <row r="8" spans="1:14" ht="48.95" customHeight="1" x14ac:dyDescent="0.25">
      <c r="A8" s="21"/>
      <c r="B8" s="21"/>
      <c r="C8" s="20" t="str">
        <f t="shared" ref="C8" si="5">"всего"</f>
        <v>всего</v>
      </c>
      <c r="D8" s="23" t="str">
        <f t="shared" ref="D8" si="6">"из них"</f>
        <v>из них</v>
      </c>
      <c r="E8" s="24"/>
      <c r="F8" s="24"/>
      <c r="G8" s="25"/>
      <c r="H8" s="20" t="str">
        <f t="shared" ref="H8" si="7">"всего"</f>
        <v>всего</v>
      </c>
      <c r="I8" s="23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4"/>
      <c r="K8" s="25"/>
      <c r="L8" s="20" t="str">
        <f t="shared" ref="L8" si="9">"сумма, тыс. руб."</f>
        <v>сумма, тыс. руб.</v>
      </c>
      <c r="M8" s="20" t="str">
        <f t="shared" ref="M8" si="10">"основание возврата"</f>
        <v>основание возврата</v>
      </c>
      <c r="N8" s="2"/>
    </row>
    <row r="9" spans="1:14" ht="69.95" customHeight="1" x14ac:dyDescent="0.25">
      <c r="A9" s="21"/>
      <c r="B9" s="21"/>
      <c r="C9" s="21"/>
      <c r="D9" s="23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5"/>
      <c r="F9" s="23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5"/>
      <c r="H9" s="21"/>
      <c r="I9" s="20" t="str">
        <f t="shared" ref="I9" si="13">"дата операции"</f>
        <v>дата операции</v>
      </c>
      <c r="J9" s="20" t="str">
        <f t="shared" ref="J9" si="14">"сумма, тыс. руб."</f>
        <v>сумма, тыс. руб.</v>
      </c>
      <c r="K9" s="20" t="str">
        <f t="shared" ref="K9" si="15">"назначение платежа"</f>
        <v>назначение платежа</v>
      </c>
      <c r="L9" s="21"/>
      <c r="M9" s="21"/>
      <c r="N9" s="2"/>
    </row>
    <row r="10" spans="1:14" ht="60" customHeight="1" x14ac:dyDescent="0.25">
      <c r="A10" s="22"/>
      <c r="B10" s="22"/>
      <c r="C10" s="22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2"/>
      <c r="I10" s="22"/>
      <c r="J10" s="22"/>
      <c r="K10" s="22"/>
      <c r="L10" s="22"/>
      <c r="M10" s="22"/>
      <c r="N10" s="2"/>
    </row>
    <row r="11" spans="1:14" x14ac:dyDescent="0.25">
      <c r="A11" s="6" t="s">
        <v>6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45" customHeight="1" x14ac:dyDescent="0.25">
      <c r="A12" s="7" t="s">
        <v>7</v>
      </c>
      <c r="B12" s="8" t="str">
        <f>"Балабаева Любовь Николаевна"</f>
        <v>Балабаева Любовь Николаевна</v>
      </c>
      <c r="C12" s="9">
        <v>10</v>
      </c>
      <c r="D12" s="9"/>
      <c r="E12" s="8" t="str">
        <f>""</f>
        <v/>
      </c>
      <c r="F12" s="9"/>
      <c r="G12" s="10"/>
      <c r="H12" s="9">
        <v>6.74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45" customHeight="1" x14ac:dyDescent="0.25">
      <c r="A13" s="7" t="s">
        <v>8</v>
      </c>
      <c r="B13" s="8" t="str">
        <f>"Морозова Галина Ивановна"</f>
        <v>Морозова Галина Ивановна</v>
      </c>
      <c r="C13" s="9">
        <v>15</v>
      </c>
      <c r="D13" s="9"/>
      <c r="E13" s="8" t="str">
        <f>""</f>
        <v/>
      </c>
      <c r="F13" s="9"/>
      <c r="G13" s="10"/>
      <c r="H13" s="9">
        <v>14.3</v>
      </c>
      <c r="I13" s="11"/>
      <c r="J13" s="9"/>
      <c r="K13" s="8" t="str">
        <f>""</f>
        <v/>
      </c>
      <c r="L13" s="9"/>
      <c r="M13" s="8" t="str">
        <f>""</f>
        <v/>
      </c>
      <c r="N13" s="5"/>
    </row>
    <row r="14" spans="1:14" ht="345" customHeight="1" x14ac:dyDescent="0.25">
      <c r="A14" s="7" t="s">
        <v>9</v>
      </c>
      <c r="B14" s="8" t="str">
        <f>"Приб Сергей Николаевич"</f>
        <v>Приб Сергей Николаевич</v>
      </c>
      <c r="C14" s="9">
        <v>400</v>
      </c>
      <c r="D14" s="9">
        <v>200</v>
      </c>
      <c r="E14" s="8" t="str">
        <f>"ООО ""Вектор"""</f>
        <v>ООО "Вектор"</v>
      </c>
      <c r="F14" s="9">
        <v>200</v>
      </c>
      <c r="G14" s="10">
        <v>2</v>
      </c>
      <c r="H14" s="9">
        <v>175.62</v>
      </c>
      <c r="I14" s="11" t="s">
        <v>10</v>
      </c>
      <c r="J14" s="9">
        <v>142.5</v>
      </c>
      <c r="K14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4" s="9">
        <v>79.650000000000006</v>
      </c>
      <c r="M14" s="8" t="str">
        <f>"Возврат средств, превышающих установленный законом предельный размер пожертвования, гражданину"</f>
        <v>Возврат средств, превышающих установленный законом предельный размер пожертвования, гражданину</v>
      </c>
      <c r="N14" s="5"/>
    </row>
    <row r="15" spans="1:14" x14ac:dyDescent="0.25">
      <c r="A15" s="6" t="s">
        <v>11</v>
      </c>
      <c r="B15" s="12" t="str">
        <f>"Итого"</f>
        <v>Итого</v>
      </c>
      <c r="C15" s="13">
        <v>425</v>
      </c>
      <c r="D15" s="13">
        <v>200</v>
      </c>
      <c r="E15" s="12" t="str">
        <f>""</f>
        <v/>
      </c>
      <c r="F15" s="13">
        <v>200</v>
      </c>
      <c r="G15" s="14">
        <v>2</v>
      </c>
      <c r="H15" s="13">
        <v>196.66</v>
      </c>
      <c r="I15" s="15"/>
      <c r="J15" s="13">
        <v>142.5</v>
      </c>
      <c r="K15" s="12" t="str">
        <f>""</f>
        <v/>
      </c>
      <c r="L15" s="13">
        <v>79.650000000000006</v>
      </c>
      <c r="M15" s="12" t="str">
        <f>""</f>
        <v/>
      </c>
      <c r="N15" s="2"/>
    </row>
    <row r="16" spans="1:14" x14ac:dyDescent="0.25">
      <c r="N16" s="5"/>
    </row>
    <row r="18" spans="1:13" x14ac:dyDescent="0.25">
      <c r="A18" s="16" t="s">
        <v>12</v>
      </c>
      <c r="B18" s="16"/>
      <c r="C18" s="16"/>
      <c r="D18" s="18" t="s">
        <v>14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1:13" ht="30" customHeight="1" x14ac:dyDescent="0.25">
      <c r="A19" s="17" t="s">
        <v>13</v>
      </c>
      <c r="B19" s="17"/>
      <c r="C19" s="17"/>
      <c r="D19" s="19" t="s">
        <v>15</v>
      </c>
      <c r="E19" s="19"/>
      <c r="F19" s="19"/>
      <c r="G19" s="19"/>
      <c r="H19" s="19"/>
      <c r="I19" s="19"/>
      <c r="J19" s="19"/>
      <c r="K19" s="19"/>
      <c r="L19" s="19"/>
      <c r="M19" s="19"/>
    </row>
  </sheetData>
  <mergeCells count="23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18:C18"/>
    <mergeCell ref="A19:C19"/>
    <mergeCell ref="D18:M18"/>
    <mergeCell ref="D19:M19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ПОЛЯКОВА Светлана Ермолаевна</cp:lastModifiedBy>
  <cp:lastPrinted>2016-08-31T04:32:08Z</cp:lastPrinted>
  <dcterms:created xsi:type="dcterms:W3CDTF">2016-08-31T04:31:03Z</dcterms:created>
  <dcterms:modified xsi:type="dcterms:W3CDTF">2016-08-31T08:40:48Z</dcterms:modified>
</cp:coreProperties>
</file>